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01.03.2021" sheetId="1" r:id="rId1"/>
    <sheet name="02.03.2021" sheetId="2" r:id="rId2"/>
    <sheet name="03.03.2021" sheetId="3" r:id="rId3"/>
    <sheet name="04.03.2021" sheetId="4" r:id="rId4"/>
    <sheet name="05.03.2021" sheetId="5" r:id="rId5"/>
    <sheet name="08.03.2021" sheetId="6" r:id="rId6"/>
    <sheet name="09.03.2021" sheetId="7" r:id="rId7"/>
    <sheet name="10.03.2021" sheetId="8" r:id="rId8"/>
    <sheet name="11.03.2021" sheetId="9" r:id="rId9"/>
    <sheet name="12.03.2021" sheetId="10" r:id="rId10"/>
    <sheet name="15.03.2021" sheetId="11" r:id="rId11"/>
    <sheet name="16.03.2021" sheetId="12" r:id="rId12"/>
    <sheet name="17.03.2021" sheetId="13" r:id="rId13"/>
    <sheet name="18.03.2021" sheetId="14" r:id="rId14"/>
    <sheet name="19.03.2021" sheetId="15" r:id="rId15"/>
    <sheet name="22.03.2021" sheetId="16" r:id="rId16"/>
    <sheet name="23.03.2021" sheetId="17" r:id="rId17"/>
    <sheet name="24.03.2021" sheetId="18" r:id="rId18"/>
    <sheet name="25.03.2021" sheetId="19" r:id="rId19"/>
    <sheet name="26.03.2021" sheetId="20" r:id="rId20"/>
    <sheet name="29.03.2021" sheetId="21" r:id="rId21"/>
    <sheet name="30.03.2021" sheetId="22" r:id="rId22"/>
    <sheet name="31.03.2021" sheetId="23" r:id="rId23"/>
  </sheets>
  <definedNames/>
  <calcPr fullCalcOnLoad="1"/>
</workbook>
</file>

<file path=xl/sharedStrings.xml><?xml version="1.0" encoding="utf-8"?>
<sst xmlns="http://schemas.openxmlformats.org/spreadsheetml/2006/main" count="736" uniqueCount="193">
  <si>
    <t>MINISTERUL SANATATII</t>
  </si>
  <si>
    <t>SPITALUL DE PSIHIATRIE SI PENTRU MASURI DE SIGURANTA SAPOCA</t>
  </si>
  <si>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</si>
  <si>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</si>
  <si>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</si>
  <si>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</si>
  <si>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</si>
  <si>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</si>
  <si>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</si>
  <si>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</si>
  <si>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TOTAL GENERAL</t>
  </si>
  <si>
    <t>Manager,</t>
  </si>
  <si>
    <t>Director finanaciar,</t>
  </si>
  <si>
    <t>Ec. Piriu Gabriela</t>
  </si>
  <si>
    <t xml:space="preserve">                                                Ec. Vlad Laurentiu</t>
  </si>
  <si>
    <t>Sef serviciu financiar,</t>
  </si>
  <si>
    <t>Ec. Neascu Marioara</t>
  </si>
  <si>
    <t>DANTE INTERNATIONAL</t>
  </si>
  <si>
    <t>OBIECTE DE INVENTAR</t>
  </si>
  <si>
    <t>RER</t>
  </si>
  <si>
    <t>PRESTARI SERVICII</t>
  </si>
  <si>
    <t>RCS&amp;RDS</t>
  </si>
  <si>
    <t>POSTA,. INTERNET</t>
  </si>
  <si>
    <t>DIALAB</t>
  </si>
  <si>
    <t>REACTIVI</t>
  </si>
  <si>
    <t>RIANDU ARHIVES</t>
  </si>
  <si>
    <t>ALTE PRESTARI</t>
  </si>
  <si>
    <t>IQ SUPORT SI SERVICII</t>
  </si>
  <si>
    <t>TOTAL CERBER</t>
  </si>
  <si>
    <t>CARDURI</t>
  </si>
  <si>
    <t>CHELTUIELI DE PERSONAL</t>
  </si>
  <si>
    <t>CEC</t>
  </si>
  <si>
    <t>CHELTUIELI MATERIALE</t>
  </si>
  <si>
    <t>PLUS CONF MOB</t>
  </si>
  <si>
    <t>OB DE INVENTAR</t>
  </si>
  <si>
    <t>MATERIALE</t>
  </si>
  <si>
    <t>COM FORTUNA</t>
  </si>
  <si>
    <t>MERTECOM</t>
  </si>
  <si>
    <t>ROMCARBON</t>
  </si>
  <si>
    <t>CUMPANA</t>
  </si>
  <si>
    <t>PRESTARI SEVICII</t>
  </si>
  <si>
    <t>ALBOSMART</t>
  </si>
  <si>
    <t>LICENTE</t>
  </si>
  <si>
    <t>D&amp;C REAL SOLUTIONS</t>
  </si>
  <si>
    <t>AIR LIQUIDE VITALAIRE</t>
  </si>
  <si>
    <t>ALEX  COMPANY</t>
  </si>
  <si>
    <t>ALTEX ROMANIA</t>
  </si>
  <si>
    <t xml:space="preserve"> ARRAS PRODEXIM</t>
  </si>
  <si>
    <t>CTCE PIATRA NEAMT</t>
  </si>
  <si>
    <t>CONFIDENTSECURITY</t>
  </si>
  <si>
    <t>CYMED</t>
  </si>
  <si>
    <t>DANY CRIS 93</t>
  </si>
  <si>
    <t>ELEMAR</t>
  </si>
  <si>
    <t>EUROSTING</t>
  </si>
  <si>
    <t>FIZICIAN LUPARU MARCELA</t>
  </si>
  <si>
    <t>FOREST GARDEN</t>
  </si>
  <si>
    <t>FRIGOTEHNICA</t>
  </si>
  <si>
    <t>IAHIM ARI TERM</t>
  </si>
  <si>
    <t>IBERIA COM</t>
  </si>
  <si>
    <t>IDM DINAMIC</t>
  </si>
  <si>
    <t>INFO WORLD</t>
  </si>
  <si>
    <t>INFOSOFT</t>
  </si>
  <si>
    <t>MARIMARC IMPEX</t>
  </si>
  <si>
    <t>NEOMED</t>
  </si>
  <si>
    <t>PFA DR MIHAKACHE DIANA</t>
  </si>
  <si>
    <t>POTENTIAL</t>
  </si>
  <si>
    <t>REBECA SANPLANT</t>
  </si>
  <si>
    <t>SOFTEH PLUS</t>
  </si>
  <si>
    <t>TEHNO</t>
  </si>
  <si>
    <t>TOTALO HDO PROFESIONALE</t>
  </si>
  <si>
    <t>ALEX COMPANY</t>
  </si>
  <si>
    <t>DEDEMAN</t>
  </si>
  <si>
    <t>EURODINAMIC</t>
  </si>
  <si>
    <t>MEDIMPACT</t>
  </si>
  <si>
    <t>RATEHNO</t>
  </si>
  <si>
    <t>COMPANIA DE APA</t>
  </si>
  <si>
    <t>APA, CANAL , SALUBRITATE</t>
  </si>
  <si>
    <t>DERATY MAX</t>
  </si>
  <si>
    <t>STERICYCLE ROMANIA</t>
  </si>
  <si>
    <t>OMV PETROM MARKETING</t>
  </si>
  <si>
    <t>CARBURANTI</t>
  </si>
  <si>
    <t>SMART CASUAL</t>
  </si>
  <si>
    <t>CONSULTANTA</t>
  </si>
  <si>
    <t>COM SERVICE</t>
  </si>
  <si>
    <t>FURNITURI DE BIROU</t>
  </si>
  <si>
    <t>MEDISAN</t>
  </si>
  <si>
    <t>DEZINFECTANTI</t>
  </si>
  <si>
    <t>ECHO PLUS</t>
  </si>
  <si>
    <t>BOBIX STAR</t>
  </si>
  <si>
    <t>ALIMENTE</t>
  </si>
  <si>
    <t>BOROMIR IND</t>
  </si>
  <si>
    <t>CAPISCO SERVCOM</t>
  </si>
  <si>
    <t>COREX</t>
  </si>
  <si>
    <t>DA SILVA</t>
  </si>
  <si>
    <t>MERIDIAN AGROIND</t>
  </si>
  <si>
    <t>SALTEMPO</t>
  </si>
  <si>
    <t>ZIM PREST SERV</t>
  </si>
  <si>
    <t>ALMATAR TRANS</t>
  </si>
  <si>
    <t>INCALZIT</t>
  </si>
  <si>
    <t>ILUMINAT, INCALZIT</t>
  </si>
  <si>
    <t>PRACTIC PROD COM</t>
  </si>
  <si>
    <t>CLEANING LOGISTIC</t>
  </si>
  <si>
    <t>MATERIALE DE CURATENIE</t>
  </si>
  <si>
    <t>EUROTOTAL COMP</t>
  </si>
  <si>
    <t>TARGET POINT</t>
  </si>
  <si>
    <t>TURKROM</t>
  </si>
  <si>
    <t>TZMO ROMANIA</t>
  </si>
  <si>
    <t>ALPHA BRIO MEDICAL</t>
  </si>
  <si>
    <t>MATERIALE SANITARE</t>
  </si>
  <si>
    <t>ALPHA NED 2000 EXIM</t>
  </si>
  <si>
    <t>CRIO 2</t>
  </si>
  <si>
    <t>GYMED OXIGEN</t>
  </si>
  <si>
    <t>NOVA FIT 2000</t>
  </si>
  <si>
    <t>NOVA GROUP INVESTMENT</t>
  </si>
  <si>
    <t>PANSIPROD DISTRIBUTIE</t>
  </si>
  <si>
    <t>STERIL ROMANIA</t>
  </si>
  <si>
    <t>TODY LABORATORIES</t>
  </si>
  <si>
    <t>ATENEUM</t>
  </si>
  <si>
    <t xml:space="preserve">MATERIALE  </t>
  </si>
  <si>
    <t>AUTOTRANZIT</t>
  </si>
  <si>
    <t>DSP</t>
  </si>
  <si>
    <t>EUROPHARM HOLDING</t>
  </si>
  <si>
    <t>LABORATOARELE BIOCLINICA</t>
  </si>
  <si>
    <t>MEDICOM</t>
  </si>
  <si>
    <t>SPITALUL JUDETEAN BUZAU</t>
  </si>
  <si>
    <t>ALLIANCE HEALTHCARE</t>
  </si>
  <si>
    <t>MEDICAMENTE</t>
  </si>
  <si>
    <t>BIOEEL</t>
  </si>
  <si>
    <t>CN UNIFARM</t>
  </si>
  <si>
    <t>DONA LOGISTICA</t>
  </si>
  <si>
    <t>FARMACEUTICA REMEDIA</t>
  </si>
  <si>
    <t>FARMEXIM</t>
  </si>
  <si>
    <t>FELSIN FARM</t>
  </si>
  <si>
    <t>FILDAS TRADING</t>
  </si>
  <si>
    <t>HEPITES FARM</t>
  </si>
  <si>
    <t>IMECO</t>
  </si>
  <si>
    <t>MEDIMFARM</t>
  </si>
  <si>
    <t>MEDIPLUS EXIM</t>
  </si>
  <si>
    <t>ND PHARMA</t>
  </si>
  <si>
    <t>PHARMA SA</t>
  </si>
  <si>
    <t>PHARMA FARM</t>
  </si>
  <si>
    <t>SERMEDIC</t>
  </si>
  <si>
    <t>PIESE DE SCHIMB</t>
  </si>
  <si>
    <t>TV SAT 2002</t>
  </si>
  <si>
    <t>POSTA,TELECOMUNICATII,INTERNET</t>
  </si>
  <si>
    <t xml:space="preserve">ALPHA NED 2000 </t>
  </si>
  <si>
    <t>PROTECTIA MUNCII</t>
  </si>
  <si>
    <t>BEST ACHIZITII</t>
  </si>
  <si>
    <t>CENTRUL MEDICAL MEDINVEST</t>
  </si>
  <si>
    <t>LIMAS GROUP</t>
  </si>
  <si>
    <t>NAGUMA MEDICAL SUPPLY</t>
  </si>
  <si>
    <t>PROMETEU FORMPROF</t>
  </si>
  <si>
    <t>SOCORO SUPPLY</t>
  </si>
  <si>
    <t>TECHTEX</t>
  </si>
  <si>
    <t>BIO CHEM SOLUTIONS</t>
  </si>
  <si>
    <t>DDS DIAGNOSTIC</t>
  </si>
  <si>
    <t>RARISSMED TRADE</t>
  </si>
  <si>
    <t>MICROBIOLOGIE LABORATOR</t>
  </si>
  <si>
    <t>NOBIS LABORDIAGNOSTICA</t>
  </si>
  <si>
    <t>VITROMED</t>
  </si>
  <si>
    <t>EXIGENT MEDIA</t>
  </si>
  <si>
    <t>RECLAMA SI PUBLICITATE</t>
  </si>
  <si>
    <t>REPARATII CURENTE</t>
  </si>
  <si>
    <t>ABT SERVICE</t>
  </si>
  <si>
    <t>TINMAR ENERGY</t>
  </si>
  <si>
    <t>ILUMINAT, INCALZIT, FORTA MOTRICA</t>
  </si>
  <si>
    <t>SALUBRITATE ECOLOGICA CISLAU</t>
  </si>
  <si>
    <t>APA, CANAL, SALUBRITATE</t>
  </si>
  <si>
    <t>COMUNA UNGURIU-SERV.APA</t>
  </si>
  <si>
    <t>RER SUD</t>
  </si>
  <si>
    <t>POSTA ROMANA</t>
  </si>
  <si>
    <t>POSTA</t>
  </si>
  <si>
    <t>PCS RDS</t>
  </si>
  <si>
    <t>TELECOMUNICATII, INTERNET</t>
  </si>
  <si>
    <t>DSP BUZAU</t>
  </si>
  <si>
    <t>LINDE GAZ</t>
  </si>
  <si>
    <t>CERTSIGN</t>
  </si>
  <si>
    <t>MANULOR CONSTRUCT</t>
  </si>
  <si>
    <t>FURAJE</t>
  </si>
  <si>
    <t>MIKROBIOLOGIE LABOR</t>
  </si>
  <si>
    <t xml:space="preserve">ROMCARBON </t>
  </si>
  <si>
    <t>ORANGE</t>
  </si>
  <si>
    <t>TELECOMUNICATII,INTERNET</t>
  </si>
  <si>
    <t xml:space="preserve">                                 Ec. Vlad Laurentiu</t>
  </si>
  <si>
    <t>BUGET ASIGURARI SOCIALE</t>
  </si>
  <si>
    <t>CONTRIBUTII HANDICAP</t>
  </si>
  <si>
    <t>CONTRIBUTII SALARIATI</t>
  </si>
  <si>
    <t>BUGET DE STAT</t>
  </si>
  <si>
    <t>HEALT QUALITY MANAGEMENT</t>
  </si>
  <si>
    <t>PREGATIRE PROFESIONALA</t>
  </si>
  <si>
    <t>ABSOLUTE PRO TRANING</t>
  </si>
  <si>
    <t>Ec. Neacsu Marioara</t>
  </si>
  <si>
    <t>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</si>
</sst>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3" fillId="17" borderId="0" applyNumberFormat="0" applyBorder="0" applyAlignment="0" applyProtection="0"/>
    <xf numFmtId="164" fontId="4" fillId="9" borderId="1" applyNumberFormat="0" applyAlignment="0" applyProtection="0"/>
    <xf numFmtId="164" fontId="5" fillId="15" borderId="2" applyNumberFormat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3" borderId="1" applyNumberFormat="0" applyAlignment="0" applyProtection="0"/>
    <xf numFmtId="164" fontId="12" fillId="0" borderId="6" applyNumberFormat="0" applyFill="0" applyAlignment="0" applyProtection="0"/>
    <xf numFmtId="164" fontId="13" fillId="10" borderId="0" applyNumberFormat="0" applyBorder="0" applyAlignment="0" applyProtection="0"/>
    <xf numFmtId="164" fontId="0" fillId="5" borderId="7" applyNumberFormat="0" applyAlignment="0" applyProtection="0"/>
    <xf numFmtId="164" fontId="14" fillId="9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7">
    <xf numFmtId="164" fontId="0" fillId="0" borderId="0" xfId="0" applyAlignment="1">
      <alignment/>
    </xf>
    <xf numFmtId="164" fontId="18" fillId="0" borderId="0" xfId="0" applyFont="1" applyBorder="1" applyAlignment="1">
      <alignment horizontal="center"/>
    </xf>
    <xf numFmtId="164" fontId="18" fillId="0" borderId="10" xfId="0" applyFont="1" applyBorder="1" applyAlignment="1">
      <alignment horizontal="center" vertical="center" wrapText="1"/>
    </xf>
    <xf numFmtId="164" fontId="18" fillId="0" borderId="10" xfId="0" applyFont="1" applyBorder="1" applyAlignment="1">
      <alignment horizontal="left"/>
    </xf>
    <xf numFmtId="165" fontId="18" fillId="0" borderId="10" xfId="0" applyNumberFormat="1" applyFont="1" applyBorder="1" applyAlignment="1">
      <alignment horizontal="right"/>
    </xf>
    <xf numFmtId="164" fontId="18" fillId="0" borderId="10" xfId="0" applyFont="1" applyBorder="1" applyAlignment="1">
      <alignment horizontal="center"/>
    </xf>
    <xf numFmtId="164" fontId="0" fillId="0" borderId="10" xfId="0" applyBorder="1" applyAlignment="1">
      <alignment/>
    </xf>
    <xf numFmtId="165" fontId="0" fillId="0" borderId="10" xfId="0" applyNumberForma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164" fontId="0" fillId="0" borderId="11" xfId="0" applyFont="1" applyBorder="1" applyAlignment="1">
      <alignment/>
    </xf>
    <xf numFmtId="165" fontId="0" fillId="0" borderId="11" xfId="0" applyNumberFormat="1" applyFont="1" applyFill="1" applyBorder="1" applyAlignment="1">
      <alignment horizontal="right"/>
    </xf>
    <xf numFmtId="165" fontId="0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164" fontId="0" fillId="0" borderId="10" xfId="0" applyFont="1" applyBorder="1" applyAlignment="1">
      <alignment/>
    </xf>
    <xf numFmtId="164" fontId="18" fillId="0" borderId="10" xfId="0" applyFont="1" applyBorder="1" applyAlignment="1">
      <alignment horizontal="left" wrapText="1"/>
    </xf>
    <xf numFmtId="164" fontId="18" fillId="0" borderId="10" xfId="0" applyFont="1" applyBorder="1" applyAlignment="1">
      <alignment/>
    </xf>
    <xf numFmtId="164" fontId="0" fillId="0" borderId="0" xfId="0" applyAlignment="1">
      <alignment horizontal="right"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18" fillId="0" borderId="0" xfId="0" applyFont="1" applyBorder="1" applyAlignment="1">
      <alignment horizontal="left"/>
    </xf>
    <xf numFmtId="165" fontId="0" fillId="0" borderId="12" xfId="0" applyNumberFormat="1" applyBorder="1" applyAlignment="1">
      <alignment horizontal="right"/>
    </xf>
    <xf numFmtId="164" fontId="0" fillId="0" borderId="12" xfId="0" applyBorder="1" applyAlignment="1">
      <alignment/>
    </xf>
    <xf numFmtId="164" fontId="0" fillId="0" borderId="10" xfId="0" applyBorder="1" applyAlignment="1">
      <alignment vertical="center" wrapText="1"/>
    </xf>
    <xf numFmtId="165" fontId="0" fillId="0" borderId="10" xfId="0" applyNumberFormat="1" applyFont="1" applyBorder="1" applyAlignment="1">
      <alignment/>
    </xf>
    <xf numFmtId="164" fontId="0" fillId="0" borderId="11" xfId="0" applyFont="1" applyBorder="1" applyAlignment="1">
      <alignment horizontal="left"/>
    </xf>
    <xf numFmtId="165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D83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30.57421875" style="0" customWidth="1"/>
    <col min="2" max="2" width="15.28125" style="0" customWidth="1"/>
    <col min="3" max="3" width="44.57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+B60+B24+B15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5.75">
      <c r="A74" s="16" t="s">
        <v>10</v>
      </c>
      <c r="B74" s="4">
        <f>B15+B24+B60+B68</f>
        <v>0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60">
      <selection activeCell="B75" sqref="B75"/>
    </sheetView>
  </sheetViews>
  <sheetFormatPr defaultColWidth="9.140625" defaultRowHeight="12.75"/>
  <cols>
    <col min="1" max="1" width="30.57421875" style="0" customWidth="1"/>
    <col min="2" max="2" width="15.28125" style="0" customWidth="1"/>
    <col min="3" max="3" width="44.57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2645169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>
        <v>2645169</v>
      </c>
      <c r="C17" s="6" t="s">
        <v>29</v>
      </c>
      <c r="D17" s="6" t="s">
        <v>30</v>
      </c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3200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7">
        <v>3200</v>
      </c>
      <c r="C26" s="6" t="s">
        <v>31</v>
      </c>
      <c r="D26" s="6" t="s">
        <v>32</v>
      </c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B70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5.75">
      <c r="A74" s="16" t="s">
        <v>10</v>
      </c>
      <c r="B74" s="4">
        <f>B68+B60+B24+B15</f>
        <v>2648369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66">
      <selection activeCell="B75" sqref="B75"/>
    </sheetView>
  </sheetViews>
  <sheetFormatPr defaultColWidth="9.140625" defaultRowHeight="12.75"/>
  <cols>
    <col min="1" max="1" width="30.57421875" style="0" customWidth="1"/>
    <col min="2" max="2" width="15.28125" style="0" customWidth="1"/>
    <col min="3" max="3" width="44.57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480323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>
        <v>480323</v>
      </c>
      <c r="C17" s="6" t="s">
        <v>31</v>
      </c>
      <c r="D17" s="6" t="s">
        <v>30</v>
      </c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7"/>
      <c r="C26" s="6"/>
      <c r="D26" s="6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B70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5.75">
      <c r="A74" s="16" t="s">
        <v>10</v>
      </c>
      <c r="B74" s="4">
        <f>B60+B68+B15+B24</f>
        <v>480323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57">
      <selection activeCell="B75" sqref="B75"/>
    </sheetView>
  </sheetViews>
  <sheetFormatPr defaultColWidth="9.140625" defaultRowHeight="12.75"/>
  <cols>
    <col min="1" max="1" width="30.57421875" style="0" customWidth="1"/>
    <col min="2" max="2" width="15.28125" style="0" customWidth="1"/>
    <col min="3" max="3" width="44.57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20077.03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7">
        <v>4000</v>
      </c>
      <c r="C26" s="6" t="s">
        <v>31</v>
      </c>
      <c r="D26" s="6" t="s">
        <v>32</v>
      </c>
    </row>
    <row r="27" spans="1:4" ht="14.25">
      <c r="A27" s="6"/>
      <c r="B27" s="8">
        <v>9743.72</v>
      </c>
      <c r="C27" s="9" t="s">
        <v>33</v>
      </c>
      <c r="D27" s="9" t="s">
        <v>34</v>
      </c>
    </row>
    <row r="28" spans="1:4" ht="14.25">
      <c r="A28" s="6"/>
      <c r="B28" s="10">
        <v>711.62</v>
      </c>
      <c r="C28" s="9" t="s">
        <v>33</v>
      </c>
      <c r="D28" s="9" t="s">
        <v>35</v>
      </c>
    </row>
    <row r="29" spans="1:4" ht="14.25">
      <c r="A29" s="6"/>
      <c r="B29" s="11">
        <v>1200</v>
      </c>
      <c r="C29" s="12" t="s">
        <v>36</v>
      </c>
      <c r="D29" s="6" t="s">
        <v>20</v>
      </c>
    </row>
    <row r="30" spans="1:4" ht="12.75">
      <c r="A30" s="6"/>
      <c r="B30" s="13">
        <v>1268.19</v>
      </c>
      <c r="C30" s="14" t="s">
        <v>37</v>
      </c>
      <c r="D30" s="14" t="s">
        <v>35</v>
      </c>
    </row>
    <row r="31" spans="1:4" ht="12.75">
      <c r="A31" s="6"/>
      <c r="B31" s="13">
        <v>3153.5</v>
      </c>
      <c r="C31" s="14" t="s">
        <v>38</v>
      </c>
      <c r="D31" s="14" t="s">
        <v>35</v>
      </c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B70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5.75">
      <c r="A74" s="16" t="s">
        <v>10</v>
      </c>
      <c r="B74" s="4">
        <f>B68+B60+B24+B15</f>
        <v>20077.03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72">
      <selection activeCell="B75" sqref="B75"/>
    </sheetView>
  </sheetViews>
  <sheetFormatPr defaultColWidth="9.140625" defaultRowHeight="12.75"/>
  <cols>
    <col min="1" max="1" width="30.57421875" style="0" customWidth="1"/>
    <col min="2" max="2" width="15.28125" style="0" customWidth="1"/>
    <col min="3" max="3" width="44.57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3079.8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7">
        <v>3079.8</v>
      </c>
      <c r="C26" s="6" t="s">
        <v>39</v>
      </c>
      <c r="D26" s="6" t="s">
        <v>40</v>
      </c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B70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5.75">
      <c r="A74" s="16" t="s">
        <v>10</v>
      </c>
      <c r="B74" s="4">
        <f>B68+B60+B24+B15</f>
        <v>3079.8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  <row r="170" ht="14.25"/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67">
      <selection activeCell="B26" sqref="B26"/>
    </sheetView>
  </sheetViews>
  <sheetFormatPr defaultColWidth="9.140625" defaultRowHeight="12.75"/>
  <cols>
    <col min="1" max="1" width="30.57421875" style="0" customWidth="1"/>
    <col min="2" max="2" width="15.28125" style="0" customWidth="1"/>
    <col min="3" max="3" width="44.57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7"/>
      <c r="C26" s="6"/>
      <c r="D26" s="6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+B60+B24+B15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5.75">
      <c r="A74" s="16" t="s">
        <v>10</v>
      </c>
      <c r="B74" s="4">
        <f>B15+B24+B60+B68</f>
        <v>0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179"/>
  <sheetViews>
    <sheetView workbookViewId="0" topLeftCell="A184">
      <selection activeCell="B170" sqref="B170"/>
    </sheetView>
  </sheetViews>
  <sheetFormatPr defaultColWidth="9.140625" defaultRowHeight="12.75"/>
  <cols>
    <col min="1" max="1" width="30.57421875" style="0" customWidth="1"/>
    <col min="2" max="2" width="15.28125" style="0" customWidth="1"/>
    <col min="3" max="3" width="44.57421875" style="0" customWidth="1"/>
    <col min="4" max="4" width="34.85156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SUM(B26:B155)</f>
        <v>823130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7">
        <v>3675.79</v>
      </c>
      <c r="C26" s="6" t="s">
        <v>41</v>
      </c>
      <c r="D26" s="6" t="s">
        <v>42</v>
      </c>
    </row>
    <row r="27" spans="1:4" ht="14.25">
      <c r="A27" s="6"/>
      <c r="B27" s="8">
        <v>709.24</v>
      </c>
      <c r="C27" s="9" t="s">
        <v>43</v>
      </c>
      <c r="D27" s="9" t="s">
        <v>42</v>
      </c>
    </row>
    <row r="28" spans="1:4" ht="14.25">
      <c r="A28" s="6"/>
      <c r="B28" s="10">
        <v>300</v>
      </c>
      <c r="C28" s="9" t="s">
        <v>44</v>
      </c>
      <c r="D28" s="9" t="s">
        <v>20</v>
      </c>
    </row>
    <row r="29" spans="1:4" ht="14.25">
      <c r="A29" s="6"/>
      <c r="B29" s="11">
        <v>12840.1</v>
      </c>
      <c r="C29" s="12" t="s">
        <v>41</v>
      </c>
      <c r="D29" s="6" t="s">
        <v>20</v>
      </c>
    </row>
    <row r="30" spans="1:4" ht="12.75">
      <c r="A30" s="6"/>
      <c r="B30" s="13">
        <v>72.01</v>
      </c>
      <c r="C30" s="14" t="s">
        <v>45</v>
      </c>
      <c r="D30" s="14" t="s">
        <v>20</v>
      </c>
    </row>
    <row r="31" spans="1:4" ht="12.75">
      <c r="A31" s="6"/>
      <c r="B31" s="13">
        <v>99.8</v>
      </c>
      <c r="C31" s="14" t="s">
        <v>46</v>
      </c>
      <c r="D31" s="14" t="s">
        <v>20</v>
      </c>
    </row>
    <row r="32" spans="1:4" ht="12.75">
      <c r="A32" s="6"/>
      <c r="B32" s="13">
        <v>297.5</v>
      </c>
      <c r="C32" s="14" t="s">
        <v>47</v>
      </c>
      <c r="D32" s="14" t="s">
        <v>20</v>
      </c>
    </row>
    <row r="33" spans="1:4" ht="12.75">
      <c r="A33" s="6"/>
      <c r="B33" s="13">
        <v>240.38</v>
      </c>
      <c r="C33" s="14" t="s">
        <v>48</v>
      </c>
      <c r="D33" s="14" t="s">
        <v>20</v>
      </c>
    </row>
    <row r="34" spans="1:4" ht="12.75">
      <c r="A34" s="6"/>
      <c r="B34" s="13">
        <v>4165</v>
      </c>
      <c r="C34" s="14" t="s">
        <v>49</v>
      </c>
      <c r="D34" s="14" t="s">
        <v>20</v>
      </c>
    </row>
    <row r="35" spans="1:4" ht="12.75">
      <c r="A35" s="6"/>
      <c r="B35" s="13">
        <v>1800</v>
      </c>
      <c r="C35" s="14" t="s">
        <v>50</v>
      </c>
      <c r="D35" s="14" t="s">
        <v>20</v>
      </c>
    </row>
    <row r="36" spans="1:4" ht="12.75">
      <c r="A36" s="6"/>
      <c r="B36" s="13">
        <v>4979.34</v>
      </c>
      <c r="C36" s="14" t="s">
        <v>43</v>
      </c>
      <c r="D36" s="14" t="s">
        <v>20</v>
      </c>
    </row>
    <row r="37" spans="1:4" ht="12.75">
      <c r="A37" s="6"/>
      <c r="B37" s="13">
        <v>99.96</v>
      </c>
      <c r="C37" s="14" t="s">
        <v>51</v>
      </c>
      <c r="D37" s="14" t="s">
        <v>35</v>
      </c>
    </row>
    <row r="38" spans="1:4" ht="12.75">
      <c r="A38" s="6"/>
      <c r="B38" s="13">
        <v>7500.31</v>
      </c>
      <c r="C38" s="14" t="s">
        <v>52</v>
      </c>
      <c r="D38" s="14" t="s">
        <v>35</v>
      </c>
    </row>
    <row r="39" spans="1:4" ht="12.75">
      <c r="A39" s="6"/>
      <c r="B39" s="13">
        <v>21955.5</v>
      </c>
      <c r="C39" s="14" t="s">
        <v>53</v>
      </c>
      <c r="D39" s="14" t="s">
        <v>20</v>
      </c>
    </row>
    <row r="40" spans="1:4" ht="12.75">
      <c r="A40" s="6"/>
      <c r="B40" s="13">
        <v>2000</v>
      </c>
      <c r="C40" s="6" t="s">
        <v>54</v>
      </c>
      <c r="D40" s="6" t="s">
        <v>20</v>
      </c>
    </row>
    <row r="41" spans="1:4" ht="12.75">
      <c r="A41" s="6"/>
      <c r="B41" s="13">
        <v>215.98</v>
      </c>
      <c r="C41" s="6" t="s">
        <v>55</v>
      </c>
      <c r="D41" s="6" t="s">
        <v>35</v>
      </c>
    </row>
    <row r="42" spans="1:4" ht="12.75">
      <c r="A42" s="6"/>
      <c r="B42" s="13">
        <v>1800</v>
      </c>
      <c r="C42" s="6" t="s">
        <v>56</v>
      </c>
      <c r="D42" s="6" t="s">
        <v>20</v>
      </c>
    </row>
    <row r="43" spans="1:4" ht="12.75">
      <c r="A43" s="6"/>
      <c r="B43" s="13">
        <v>357</v>
      </c>
      <c r="C43" s="6" t="s">
        <v>57</v>
      </c>
      <c r="D43" s="6" t="s">
        <v>35</v>
      </c>
    </row>
    <row r="44" spans="1:4" ht="12.75">
      <c r="A44" s="6"/>
      <c r="B44" s="13">
        <v>14403.38</v>
      </c>
      <c r="C44" s="6" t="s">
        <v>58</v>
      </c>
      <c r="D44" s="6" t="s">
        <v>35</v>
      </c>
    </row>
    <row r="45" spans="1:4" ht="12.75">
      <c r="A45" s="6"/>
      <c r="B45" s="13">
        <v>632.01</v>
      </c>
      <c r="C45" s="6" t="s">
        <v>59</v>
      </c>
      <c r="D45" s="6" t="s">
        <v>20</v>
      </c>
    </row>
    <row r="46" spans="1:4" ht="12.75">
      <c r="A46" s="6"/>
      <c r="B46" s="13">
        <v>3986.5</v>
      </c>
      <c r="C46" s="6" t="s">
        <v>60</v>
      </c>
      <c r="D46" s="6" t="s">
        <v>20</v>
      </c>
    </row>
    <row r="47" spans="1:4" ht="12.75">
      <c r="A47" s="6"/>
      <c r="B47" s="13">
        <v>1785</v>
      </c>
      <c r="C47" s="6" t="s">
        <v>61</v>
      </c>
      <c r="D47" s="6" t="s">
        <v>20</v>
      </c>
    </row>
    <row r="48" spans="1:4" ht="12.75">
      <c r="A48" s="6"/>
      <c r="B48" s="13">
        <v>821.1</v>
      </c>
      <c r="C48" s="6" t="s">
        <v>62</v>
      </c>
      <c r="D48" s="6" t="s">
        <v>35</v>
      </c>
    </row>
    <row r="49" spans="1:4" ht="12.75">
      <c r="A49" s="6"/>
      <c r="B49" s="13">
        <v>239.9</v>
      </c>
      <c r="C49" s="6" t="s">
        <v>63</v>
      </c>
      <c r="D49" s="6" t="s">
        <v>35</v>
      </c>
    </row>
    <row r="50" spans="1:4" ht="12.75">
      <c r="A50" s="6"/>
      <c r="B50" s="13">
        <v>3500</v>
      </c>
      <c r="C50" s="6" t="s">
        <v>64</v>
      </c>
      <c r="D50" s="6" t="s">
        <v>20</v>
      </c>
    </row>
    <row r="51" spans="1:4" ht="12.75">
      <c r="A51" s="6"/>
      <c r="B51" s="13">
        <v>5950</v>
      </c>
      <c r="C51" s="6" t="s">
        <v>65</v>
      </c>
      <c r="D51" s="6" t="s">
        <v>35</v>
      </c>
    </row>
    <row r="52" spans="1:4" ht="12.75">
      <c r="A52" s="6"/>
      <c r="B52" s="13">
        <v>1660.01</v>
      </c>
      <c r="C52" s="6" t="s">
        <v>66</v>
      </c>
      <c r="D52" s="6" t="s">
        <v>35</v>
      </c>
    </row>
    <row r="53" spans="1:4" ht="12.75">
      <c r="A53" s="6"/>
      <c r="B53" s="7">
        <v>4603.43</v>
      </c>
      <c r="C53" s="6" t="s">
        <v>67</v>
      </c>
      <c r="D53" s="6" t="s">
        <v>20</v>
      </c>
    </row>
    <row r="54" spans="1:4" ht="12.75">
      <c r="A54" s="6"/>
      <c r="B54" s="7">
        <v>2915.5</v>
      </c>
      <c r="C54" s="6" t="s">
        <v>68</v>
      </c>
      <c r="D54" s="6" t="s">
        <v>35</v>
      </c>
    </row>
    <row r="55" spans="1:4" ht="12.75">
      <c r="A55" s="6"/>
      <c r="B55" s="7">
        <v>250</v>
      </c>
      <c r="C55" s="6" t="s">
        <v>69</v>
      </c>
      <c r="D55" s="6" t="s">
        <v>20</v>
      </c>
    </row>
    <row r="56" spans="1:4" ht="12.75">
      <c r="A56" s="6"/>
      <c r="B56" s="7">
        <v>75</v>
      </c>
      <c r="C56" s="6" t="s">
        <v>70</v>
      </c>
      <c r="D56" s="6" t="s">
        <v>18</v>
      </c>
    </row>
    <row r="57" spans="1:4" ht="12.75">
      <c r="A57" s="6"/>
      <c r="B57" s="7">
        <v>5266.88</v>
      </c>
      <c r="C57" s="6" t="s">
        <v>43</v>
      </c>
      <c r="D57" s="6" t="s">
        <v>18</v>
      </c>
    </row>
    <row r="58" spans="1:4" ht="12.75">
      <c r="A58" s="6"/>
      <c r="B58" s="7">
        <v>229</v>
      </c>
      <c r="C58" s="6" t="s">
        <v>71</v>
      </c>
      <c r="D58" s="6" t="s">
        <v>18</v>
      </c>
    </row>
    <row r="59" spans="1:4" ht="14.25">
      <c r="A59" s="6"/>
      <c r="B59" s="7">
        <v>964.29</v>
      </c>
      <c r="C59" s="6" t="s">
        <v>72</v>
      </c>
      <c r="D59" s="6" t="s">
        <v>18</v>
      </c>
    </row>
    <row r="60" spans="1:4" ht="14.25">
      <c r="A60" s="6"/>
      <c r="B60" s="7">
        <v>1432.28</v>
      </c>
      <c r="C60" s="6" t="s">
        <v>53</v>
      </c>
      <c r="D60" s="6" t="s">
        <v>18</v>
      </c>
    </row>
    <row r="61" spans="1:4" ht="14.25">
      <c r="A61" s="6"/>
      <c r="B61" s="7">
        <v>1630.01</v>
      </c>
      <c r="C61" s="6" t="s">
        <v>57</v>
      </c>
      <c r="D61" s="6" t="s">
        <v>18</v>
      </c>
    </row>
    <row r="62" spans="1:4" ht="14.25">
      <c r="A62" s="6"/>
      <c r="B62" s="7">
        <v>67</v>
      </c>
      <c r="C62" s="6" t="s">
        <v>58</v>
      </c>
      <c r="D62" s="6" t="s">
        <v>18</v>
      </c>
    </row>
    <row r="63" spans="1:4" ht="14.25">
      <c r="A63" s="6"/>
      <c r="B63" s="7">
        <v>297.5</v>
      </c>
      <c r="C63" s="6" t="s">
        <v>73</v>
      </c>
      <c r="D63" s="6" t="s">
        <v>18</v>
      </c>
    </row>
    <row r="64" spans="1:4" ht="14.25">
      <c r="A64" s="6"/>
      <c r="B64" s="7">
        <v>1672.04</v>
      </c>
      <c r="C64" s="6" t="s">
        <v>63</v>
      </c>
      <c r="D64" s="6" t="s">
        <v>18</v>
      </c>
    </row>
    <row r="65" spans="1:4" ht="14.25">
      <c r="A65" s="6"/>
      <c r="B65" s="7">
        <v>5997.6</v>
      </c>
      <c r="C65" s="6" t="s">
        <v>74</v>
      </c>
      <c r="D65" s="6" t="s">
        <v>18</v>
      </c>
    </row>
    <row r="66" spans="1:4" ht="14.25">
      <c r="A66" s="6"/>
      <c r="B66" s="7">
        <v>6163.13</v>
      </c>
      <c r="C66" s="6" t="s">
        <v>75</v>
      </c>
      <c r="D66" s="6" t="s">
        <v>76</v>
      </c>
    </row>
    <row r="67" spans="1:4" ht="14.25">
      <c r="A67" s="6"/>
      <c r="B67" s="7">
        <v>261.8</v>
      </c>
      <c r="C67" s="6" t="s">
        <v>77</v>
      </c>
      <c r="D67" s="6" t="s">
        <v>76</v>
      </c>
    </row>
    <row r="68" spans="1:4" ht="14.25">
      <c r="A68" s="6"/>
      <c r="B68" s="7">
        <v>8477.58</v>
      </c>
      <c r="C68" s="6" t="s">
        <v>78</v>
      </c>
      <c r="D68" s="6" t="s">
        <v>76</v>
      </c>
    </row>
    <row r="69" spans="1:4" ht="14.25">
      <c r="A69" s="6"/>
      <c r="B69" s="7">
        <v>8344.26</v>
      </c>
      <c r="C69" s="6" t="s">
        <v>79</v>
      </c>
      <c r="D69" s="6" t="s">
        <v>80</v>
      </c>
    </row>
    <row r="70" spans="1:4" ht="14.25">
      <c r="A70" s="6"/>
      <c r="B70" s="7">
        <v>9817.5</v>
      </c>
      <c r="C70" s="6" t="s">
        <v>81</v>
      </c>
      <c r="D70" s="6" t="s">
        <v>82</v>
      </c>
    </row>
    <row r="71" spans="1:4" ht="14.25">
      <c r="A71" s="6"/>
      <c r="B71" s="7">
        <v>4426.8</v>
      </c>
      <c r="C71" s="6" t="s">
        <v>83</v>
      </c>
      <c r="D71" s="6" t="s">
        <v>84</v>
      </c>
    </row>
    <row r="72" spans="1:4" ht="14.25">
      <c r="A72" s="6"/>
      <c r="B72" s="7">
        <v>24276</v>
      </c>
      <c r="C72" s="6" t="s">
        <v>85</v>
      </c>
      <c r="D72" s="6" t="s">
        <v>86</v>
      </c>
    </row>
    <row r="73" spans="1:4" ht="14.25">
      <c r="A73" s="6"/>
      <c r="B73" s="7">
        <v>15977.52</v>
      </c>
      <c r="C73" s="6" t="s">
        <v>43</v>
      </c>
      <c r="D73" s="6" t="s">
        <v>84</v>
      </c>
    </row>
    <row r="74" spans="1:4" ht="14.25">
      <c r="A74" s="6"/>
      <c r="B74" s="7">
        <v>2559.27</v>
      </c>
      <c r="C74" s="6" t="s">
        <v>51</v>
      </c>
      <c r="D74" s="6" t="s">
        <v>84</v>
      </c>
    </row>
    <row r="75" spans="1:4" ht="14.25">
      <c r="A75" s="6"/>
      <c r="B75" s="7">
        <v>3093.51</v>
      </c>
      <c r="C75" s="6" t="s">
        <v>87</v>
      </c>
      <c r="D75" s="6" t="s">
        <v>84</v>
      </c>
    </row>
    <row r="76" spans="1:4" ht="14.25">
      <c r="A76" s="6"/>
      <c r="B76" s="7">
        <v>13587.94</v>
      </c>
      <c r="C76" s="6" t="s">
        <v>88</v>
      </c>
      <c r="D76" s="6" t="s">
        <v>89</v>
      </c>
    </row>
    <row r="77" spans="1:4" ht="14.25">
      <c r="A77" s="6"/>
      <c r="B77" s="7">
        <v>21965.74</v>
      </c>
      <c r="C77" s="6" t="s">
        <v>90</v>
      </c>
      <c r="D77" s="6" t="s">
        <v>89</v>
      </c>
    </row>
    <row r="78" spans="1:4" ht="14.25">
      <c r="A78" s="6"/>
      <c r="B78" s="7">
        <v>8209.88</v>
      </c>
      <c r="C78" s="6" t="s">
        <v>91</v>
      </c>
      <c r="D78" s="6" t="s">
        <v>89</v>
      </c>
    </row>
    <row r="79" spans="1:4" ht="14.25">
      <c r="A79" s="6"/>
      <c r="B79" s="7">
        <v>21172.16</v>
      </c>
      <c r="C79" s="6" t="s">
        <v>92</v>
      </c>
      <c r="D79" s="6" t="s">
        <v>89</v>
      </c>
    </row>
    <row r="80" spans="1:4" ht="14.25">
      <c r="A80" s="6"/>
      <c r="B80" s="7">
        <v>31583.4</v>
      </c>
      <c r="C80" s="6" t="s">
        <v>93</v>
      </c>
      <c r="D80" s="6" t="s">
        <v>89</v>
      </c>
    </row>
    <row r="81" spans="1:4" ht="14.25">
      <c r="A81" s="6"/>
      <c r="B81" s="7">
        <v>1672.61</v>
      </c>
      <c r="C81" s="6" t="s">
        <v>94</v>
      </c>
      <c r="D81" s="6" t="s">
        <v>89</v>
      </c>
    </row>
    <row r="82" spans="1:4" ht="14.25">
      <c r="A82" s="6"/>
      <c r="B82" s="7">
        <v>22578.86</v>
      </c>
      <c r="C82" s="6" t="s">
        <v>95</v>
      </c>
      <c r="D82" s="6" t="s">
        <v>89</v>
      </c>
    </row>
    <row r="83" spans="1:4" ht="14.25">
      <c r="A83" s="6"/>
      <c r="B83" s="7">
        <v>1556.52</v>
      </c>
      <c r="C83" s="6" t="s">
        <v>96</v>
      </c>
      <c r="D83" s="6" t="s">
        <v>89</v>
      </c>
    </row>
    <row r="84" spans="1:4" ht="14.25">
      <c r="A84" s="6"/>
      <c r="B84" s="7">
        <v>135937.98</v>
      </c>
      <c r="C84" s="6" t="s">
        <v>97</v>
      </c>
      <c r="D84" s="6" t="s">
        <v>98</v>
      </c>
    </row>
    <row r="85" spans="1:4" ht="14.25">
      <c r="A85" s="6"/>
      <c r="B85" s="7">
        <v>1949.94</v>
      </c>
      <c r="C85" s="6" t="s">
        <v>52</v>
      </c>
      <c r="D85" s="6" t="s">
        <v>99</v>
      </c>
    </row>
    <row r="86" spans="1:4" ht="14.25">
      <c r="A86" s="6"/>
      <c r="B86" s="7">
        <v>190.4</v>
      </c>
      <c r="C86" s="6" t="s">
        <v>100</v>
      </c>
      <c r="D86" s="6" t="s">
        <v>18</v>
      </c>
    </row>
    <row r="87" spans="1:4" ht="14.25">
      <c r="A87" s="6"/>
      <c r="B87" s="7">
        <v>817.81</v>
      </c>
      <c r="C87" s="6" t="s">
        <v>101</v>
      </c>
      <c r="D87" s="6" t="s">
        <v>102</v>
      </c>
    </row>
    <row r="88" spans="1:4" ht="14.25">
      <c r="A88" s="6"/>
      <c r="B88" s="7">
        <v>6472.77</v>
      </c>
      <c r="C88" s="6" t="s">
        <v>93</v>
      </c>
      <c r="D88" s="6" t="s">
        <v>102</v>
      </c>
    </row>
    <row r="89" spans="1:4" ht="14.25">
      <c r="A89" s="6"/>
      <c r="B89" s="7">
        <v>769.93</v>
      </c>
      <c r="C89" s="6" t="s">
        <v>103</v>
      </c>
      <c r="D89" s="6" t="s">
        <v>102</v>
      </c>
    </row>
    <row r="90" spans="1:4" ht="14.25">
      <c r="A90" s="6"/>
      <c r="B90" s="7">
        <v>250.02</v>
      </c>
      <c r="C90" s="6" t="s">
        <v>58</v>
      </c>
      <c r="D90" s="6" t="s">
        <v>102</v>
      </c>
    </row>
    <row r="91" spans="1:4" ht="14.25">
      <c r="A91" s="6"/>
      <c r="B91" s="7">
        <v>22541.63</v>
      </c>
      <c r="C91" s="6" t="s">
        <v>104</v>
      </c>
      <c r="D91" s="6" t="s">
        <v>102</v>
      </c>
    </row>
    <row r="92" spans="1:4" ht="14.25">
      <c r="A92" s="6"/>
      <c r="B92" s="7">
        <v>9346.26</v>
      </c>
      <c r="C92" s="6" t="s">
        <v>105</v>
      </c>
      <c r="D92" s="6" t="s">
        <v>102</v>
      </c>
    </row>
    <row r="93" spans="1:4" ht="14.25">
      <c r="A93" s="6"/>
      <c r="B93" s="7">
        <v>5747.7</v>
      </c>
      <c r="C93" s="6" t="s">
        <v>106</v>
      </c>
      <c r="D93" s="6" t="s">
        <v>102</v>
      </c>
    </row>
    <row r="94" spans="1:4" ht="14.25">
      <c r="A94" s="6"/>
      <c r="B94" s="7">
        <v>4645.04</v>
      </c>
      <c r="C94" s="6" t="s">
        <v>107</v>
      </c>
      <c r="D94" s="6" t="s">
        <v>108</v>
      </c>
    </row>
    <row r="95" spans="1:4" ht="14.25">
      <c r="A95" s="6"/>
      <c r="B95" s="7">
        <v>4458.93</v>
      </c>
      <c r="C95" s="6" t="s">
        <v>109</v>
      </c>
      <c r="D95" s="6" t="s">
        <v>108</v>
      </c>
    </row>
    <row r="96" spans="1:4" ht="14.25">
      <c r="A96" s="6"/>
      <c r="B96" s="7">
        <v>2691.54</v>
      </c>
      <c r="C96" s="6" t="s">
        <v>110</v>
      </c>
      <c r="D96" s="6" t="s">
        <v>108</v>
      </c>
    </row>
    <row r="97" spans="1:4" ht="14.25">
      <c r="A97" s="6"/>
      <c r="B97" s="7">
        <v>88.01</v>
      </c>
      <c r="C97" s="6" t="s">
        <v>111</v>
      </c>
      <c r="D97" s="6" t="s">
        <v>108</v>
      </c>
    </row>
    <row r="98" spans="1:4" ht="14.25">
      <c r="A98" s="6"/>
      <c r="B98" s="7">
        <v>2344.3</v>
      </c>
      <c r="C98" s="6" t="s">
        <v>112</v>
      </c>
      <c r="D98" s="6" t="s">
        <v>108</v>
      </c>
    </row>
    <row r="99" spans="1:4" ht="14.25">
      <c r="A99" s="6"/>
      <c r="B99" s="7">
        <v>749.7</v>
      </c>
      <c r="C99" s="6" t="s">
        <v>113</v>
      </c>
      <c r="D99" s="6" t="s">
        <v>108</v>
      </c>
    </row>
    <row r="100" spans="1:4" ht="14.25">
      <c r="A100" s="6"/>
      <c r="B100" s="7">
        <v>1418.48</v>
      </c>
      <c r="C100" s="6" t="s">
        <v>114</v>
      </c>
      <c r="D100" s="6" t="s">
        <v>108</v>
      </c>
    </row>
    <row r="101" spans="1:4" ht="14.25">
      <c r="A101" s="6"/>
      <c r="B101" s="7">
        <v>288.69</v>
      </c>
      <c r="C101" s="6" t="s">
        <v>115</v>
      </c>
      <c r="D101" s="6" t="s">
        <v>108</v>
      </c>
    </row>
    <row r="102" spans="1:4" ht="14.25">
      <c r="A102" s="6"/>
      <c r="B102" s="7">
        <v>8492</v>
      </c>
      <c r="C102" s="6" t="s">
        <v>116</v>
      </c>
      <c r="D102" s="6" t="s">
        <v>108</v>
      </c>
    </row>
    <row r="103" spans="1:4" ht="14.25">
      <c r="A103" s="6"/>
      <c r="B103" s="7">
        <v>2988.09</v>
      </c>
      <c r="C103" s="6" t="s">
        <v>117</v>
      </c>
      <c r="D103" s="6" t="s">
        <v>118</v>
      </c>
    </row>
    <row r="104" spans="1:4" ht="14.25">
      <c r="A104" s="6"/>
      <c r="B104" s="7">
        <v>2754.58</v>
      </c>
      <c r="C104" s="6" t="s">
        <v>119</v>
      </c>
      <c r="D104" s="6" t="s">
        <v>35</v>
      </c>
    </row>
    <row r="105" spans="1:4" ht="14.25">
      <c r="A105" s="6"/>
      <c r="B105" s="7">
        <v>4565.55</v>
      </c>
      <c r="C105" s="6" t="s">
        <v>51</v>
      </c>
      <c r="D105" s="6" t="s">
        <v>35</v>
      </c>
    </row>
    <row r="106" spans="1:4" ht="14.25">
      <c r="A106" s="6"/>
      <c r="B106" s="7">
        <v>200</v>
      </c>
      <c r="C106" s="6" t="s">
        <v>120</v>
      </c>
      <c r="D106" s="6" t="s">
        <v>20</v>
      </c>
    </row>
    <row r="107" spans="1:4" ht="14.25">
      <c r="A107" s="6"/>
      <c r="B107" s="7">
        <v>1188.46</v>
      </c>
      <c r="C107" s="6" t="s">
        <v>121</v>
      </c>
      <c r="D107" s="6" t="s">
        <v>35</v>
      </c>
    </row>
    <row r="108" spans="1:4" ht="14.25">
      <c r="A108" s="6"/>
      <c r="B108" s="7">
        <v>2704</v>
      </c>
      <c r="C108" s="6" t="s">
        <v>122</v>
      </c>
      <c r="D108" s="6" t="s">
        <v>20</v>
      </c>
    </row>
    <row r="109" spans="1:4" ht="14.25">
      <c r="A109" s="6"/>
      <c r="B109" s="7">
        <v>228</v>
      </c>
      <c r="C109" s="6" t="s">
        <v>123</v>
      </c>
      <c r="D109" s="6" t="s">
        <v>20</v>
      </c>
    </row>
    <row r="110" spans="1:4" ht="14.25">
      <c r="A110" s="6"/>
      <c r="B110" s="7">
        <v>820</v>
      </c>
      <c r="C110" s="6" t="s">
        <v>124</v>
      </c>
      <c r="D110" s="6" t="s">
        <v>20</v>
      </c>
    </row>
    <row r="111" spans="1:4" ht="14.25">
      <c r="A111" s="6"/>
      <c r="B111" s="7">
        <v>60230.8</v>
      </c>
      <c r="C111" s="6" t="s">
        <v>125</v>
      </c>
      <c r="D111" s="6" t="s">
        <v>126</v>
      </c>
    </row>
    <row r="112" spans="1:4" ht="14.25">
      <c r="A112" s="6"/>
      <c r="B112" s="7">
        <v>896.93</v>
      </c>
      <c r="C112" s="6" t="s">
        <v>127</v>
      </c>
      <c r="D112" s="6" t="s">
        <v>126</v>
      </c>
    </row>
    <row r="113" spans="1:4" ht="14.25">
      <c r="A113" s="6"/>
      <c r="B113" s="7">
        <v>1130.11</v>
      </c>
      <c r="C113" s="6" t="s">
        <v>128</v>
      </c>
      <c r="D113" s="6" t="s">
        <v>126</v>
      </c>
    </row>
    <row r="114" spans="1:4" ht="14.25">
      <c r="A114" s="6"/>
      <c r="B114" s="7">
        <v>91.56</v>
      </c>
      <c r="C114" s="6" t="s">
        <v>129</v>
      </c>
      <c r="D114" s="6" t="s">
        <v>126</v>
      </c>
    </row>
    <row r="115" spans="1:4" ht="14.25">
      <c r="A115" s="6"/>
      <c r="B115" s="7">
        <v>19377.09</v>
      </c>
      <c r="C115" s="6" t="s">
        <v>121</v>
      </c>
      <c r="D115" s="6" t="s">
        <v>126</v>
      </c>
    </row>
    <row r="116" spans="1:4" ht="14.25">
      <c r="A116" s="6"/>
      <c r="B116" s="7">
        <v>1157.47</v>
      </c>
      <c r="C116" s="6" t="s">
        <v>130</v>
      </c>
      <c r="D116" s="6" t="s">
        <v>126</v>
      </c>
    </row>
    <row r="117" spans="1:4" ht="14.25">
      <c r="A117" s="6"/>
      <c r="B117" s="7">
        <v>19300.23</v>
      </c>
      <c r="C117" s="6" t="s">
        <v>131</v>
      </c>
      <c r="D117" s="6" t="s">
        <v>126</v>
      </c>
    </row>
    <row r="118" spans="1:4" ht="14.25">
      <c r="A118" s="6"/>
      <c r="B118" s="7">
        <v>2492.61</v>
      </c>
      <c r="C118" s="6" t="s">
        <v>132</v>
      </c>
      <c r="D118" s="6" t="s">
        <v>126</v>
      </c>
    </row>
    <row r="119" spans="1:4" ht="14.25">
      <c r="A119" s="6"/>
      <c r="B119" s="7">
        <v>449.94</v>
      </c>
      <c r="C119" s="6" t="s">
        <v>133</v>
      </c>
      <c r="D119" s="6" t="s">
        <v>126</v>
      </c>
    </row>
    <row r="120" spans="1:4" ht="14.25">
      <c r="A120" s="6"/>
      <c r="B120" s="7">
        <v>476.38</v>
      </c>
      <c r="C120" s="6" t="s">
        <v>134</v>
      </c>
      <c r="D120" s="6" t="s">
        <v>126</v>
      </c>
    </row>
    <row r="121" spans="1:4" ht="14.25">
      <c r="A121" s="6"/>
      <c r="B121" s="7">
        <v>138.65</v>
      </c>
      <c r="C121" s="6" t="s">
        <v>135</v>
      </c>
      <c r="D121" s="6" t="s">
        <v>126</v>
      </c>
    </row>
    <row r="122" spans="1:4" ht="14.25">
      <c r="A122" s="6"/>
      <c r="B122" s="7">
        <v>297.58</v>
      </c>
      <c r="C122" s="6" t="s">
        <v>136</v>
      </c>
      <c r="D122" s="6" t="s">
        <v>126</v>
      </c>
    </row>
    <row r="123" spans="1:4" ht="14.25">
      <c r="A123" s="6"/>
      <c r="B123" s="7">
        <v>8744.89</v>
      </c>
      <c r="C123" s="6" t="s">
        <v>137</v>
      </c>
      <c r="D123" s="6" t="s">
        <v>126</v>
      </c>
    </row>
    <row r="124" spans="1:4" ht="14.25">
      <c r="A124" s="6"/>
      <c r="B124" s="7">
        <v>3037.72</v>
      </c>
      <c r="C124" s="6" t="s">
        <v>138</v>
      </c>
      <c r="D124" s="6" t="s">
        <v>126</v>
      </c>
    </row>
    <row r="125" spans="1:4" ht="14.25">
      <c r="A125" s="6"/>
      <c r="B125" s="7">
        <v>1458.43</v>
      </c>
      <c r="C125" s="6" t="s">
        <v>139</v>
      </c>
      <c r="D125" s="6" t="s">
        <v>126</v>
      </c>
    </row>
    <row r="126" spans="1:4" ht="14.25">
      <c r="A126" s="6"/>
      <c r="B126" s="7">
        <v>4608.44</v>
      </c>
      <c r="C126" s="6" t="s">
        <v>140</v>
      </c>
      <c r="D126" s="6" t="s">
        <v>126</v>
      </c>
    </row>
    <row r="127" spans="1:4" ht="14.25">
      <c r="A127" s="6"/>
      <c r="B127" s="7">
        <v>739.24</v>
      </c>
      <c r="C127" s="6" t="s">
        <v>141</v>
      </c>
      <c r="D127" s="6" t="s">
        <v>126</v>
      </c>
    </row>
    <row r="128" spans="1:4" ht="14.25">
      <c r="A128" s="6"/>
      <c r="B128" s="7">
        <v>1090</v>
      </c>
      <c r="C128" s="6" t="s">
        <v>119</v>
      </c>
      <c r="D128" s="6" t="s">
        <v>142</v>
      </c>
    </row>
    <row r="129" spans="1:4" ht="14.25">
      <c r="A129" s="6"/>
      <c r="B129" s="7">
        <v>3385</v>
      </c>
      <c r="C129" s="6" t="s">
        <v>143</v>
      </c>
      <c r="D129" s="6" t="s">
        <v>144</v>
      </c>
    </row>
    <row r="130" spans="1:4" ht="14.25">
      <c r="A130" s="6"/>
      <c r="B130" s="7">
        <v>19932.5</v>
      </c>
      <c r="C130" s="6" t="s">
        <v>145</v>
      </c>
      <c r="D130" s="6" t="s">
        <v>146</v>
      </c>
    </row>
    <row r="131" spans="1:4" ht="14.25">
      <c r="A131" s="6"/>
      <c r="B131" s="7">
        <v>13018.6</v>
      </c>
      <c r="C131" s="6" t="s">
        <v>147</v>
      </c>
      <c r="D131" s="6" t="s">
        <v>146</v>
      </c>
    </row>
    <row r="132" spans="1:4" ht="14.25">
      <c r="A132" s="6"/>
      <c r="B132" s="7">
        <v>80</v>
      </c>
      <c r="C132" s="6" t="s">
        <v>148</v>
      </c>
      <c r="D132" s="6" t="s">
        <v>146</v>
      </c>
    </row>
    <row r="133" spans="1:4" ht="14.25">
      <c r="A133" s="6"/>
      <c r="B133" s="7">
        <v>11900</v>
      </c>
      <c r="C133" s="6" t="s">
        <v>149</v>
      </c>
      <c r="D133" s="6" t="s">
        <v>146</v>
      </c>
    </row>
    <row r="134" spans="1:4" ht="14.25">
      <c r="A134" s="6"/>
      <c r="B134" s="7">
        <v>21420</v>
      </c>
      <c r="C134" s="6" t="s">
        <v>150</v>
      </c>
      <c r="D134" s="6" t="s">
        <v>146</v>
      </c>
    </row>
    <row r="135" spans="1:4" ht="14.25">
      <c r="A135" s="6"/>
      <c r="B135" s="7">
        <v>975</v>
      </c>
      <c r="C135" s="6" t="s">
        <v>151</v>
      </c>
      <c r="D135" s="6" t="s">
        <v>146</v>
      </c>
    </row>
    <row r="136" spans="1:4" ht="14.25">
      <c r="A136" s="6"/>
      <c r="B136" s="7">
        <v>20765.5</v>
      </c>
      <c r="C136" s="6" t="s">
        <v>152</v>
      </c>
      <c r="D136" s="6" t="s">
        <v>146</v>
      </c>
    </row>
    <row r="137" spans="1:4" ht="14.25">
      <c r="A137" s="6"/>
      <c r="B137" s="7">
        <v>4760</v>
      </c>
      <c r="C137" s="6" t="s">
        <v>153</v>
      </c>
      <c r="D137" s="6" t="s">
        <v>146</v>
      </c>
    </row>
    <row r="138" spans="1:4" ht="14.25">
      <c r="A138" s="6"/>
      <c r="B138" s="7">
        <v>18992.4</v>
      </c>
      <c r="C138" s="6" t="s">
        <v>154</v>
      </c>
      <c r="D138" s="6" t="s">
        <v>24</v>
      </c>
    </row>
    <row r="139" spans="1:4" ht="14.25">
      <c r="A139" s="6"/>
      <c r="B139" s="7">
        <v>577.15</v>
      </c>
      <c r="C139" s="6" t="s">
        <v>155</v>
      </c>
      <c r="D139" s="6" t="s">
        <v>24</v>
      </c>
    </row>
    <row r="140" spans="1:4" ht="14.25">
      <c r="A140" s="6"/>
      <c r="B140" s="7">
        <v>492.66</v>
      </c>
      <c r="C140" s="6" t="s">
        <v>156</v>
      </c>
      <c r="D140" s="6" t="s">
        <v>24</v>
      </c>
    </row>
    <row r="141" spans="1:4" ht="14.25">
      <c r="A141" s="6"/>
      <c r="B141" s="7">
        <v>878.23</v>
      </c>
      <c r="C141" s="6" t="s">
        <v>157</v>
      </c>
      <c r="D141" s="6" t="s">
        <v>24</v>
      </c>
    </row>
    <row r="142" spans="1:4" ht="14.25">
      <c r="A142" s="6"/>
      <c r="B142" s="7">
        <v>4337.55</v>
      </c>
      <c r="C142" s="6" t="s">
        <v>158</v>
      </c>
      <c r="D142" s="6" t="s">
        <v>24</v>
      </c>
    </row>
    <row r="143" spans="1:4" ht="14.25">
      <c r="A143" s="6"/>
      <c r="B143" s="7">
        <v>196.35</v>
      </c>
      <c r="C143" s="6" t="s">
        <v>159</v>
      </c>
      <c r="D143" s="6" t="s">
        <v>24</v>
      </c>
    </row>
    <row r="144" spans="1:4" ht="14.25">
      <c r="A144" s="6"/>
      <c r="B144" s="7">
        <v>300</v>
      </c>
      <c r="C144" s="6" t="s">
        <v>160</v>
      </c>
      <c r="D144" s="6" t="s">
        <v>161</v>
      </c>
    </row>
    <row r="145" spans="1:4" ht="14.25">
      <c r="A145" s="6"/>
      <c r="B145" s="7">
        <v>11538.21</v>
      </c>
      <c r="C145" s="6" t="s">
        <v>57</v>
      </c>
      <c r="D145" s="6" t="s">
        <v>162</v>
      </c>
    </row>
    <row r="146" spans="1:4" ht="14.25">
      <c r="A146" s="6"/>
      <c r="B146" s="7">
        <v>7600.9</v>
      </c>
      <c r="C146" s="6" t="s">
        <v>58</v>
      </c>
      <c r="D146" s="6" t="s">
        <v>162</v>
      </c>
    </row>
    <row r="147" spans="1:4" ht="14.25">
      <c r="A147" s="6"/>
      <c r="B147" s="7">
        <v>2408</v>
      </c>
      <c r="C147" s="6" t="s">
        <v>69</v>
      </c>
      <c r="D147" s="6" t="s">
        <v>162</v>
      </c>
    </row>
    <row r="148" spans="1:4" ht="14.25">
      <c r="A148" s="6"/>
      <c r="B148" s="7">
        <v>1993.25</v>
      </c>
      <c r="C148" s="6" t="s">
        <v>163</v>
      </c>
      <c r="D148" s="6" t="s">
        <v>162</v>
      </c>
    </row>
    <row r="149" spans="1:4" ht="14.25">
      <c r="A149" s="6"/>
      <c r="B149" s="7"/>
      <c r="C149" s="6"/>
      <c r="D149" s="6"/>
    </row>
    <row r="150" spans="1:4" ht="14.25">
      <c r="A150" s="6"/>
      <c r="B150" s="7"/>
      <c r="C150" s="6"/>
      <c r="D150" s="6"/>
    </row>
    <row r="151" spans="1:4" ht="14.25">
      <c r="A151" s="6"/>
      <c r="B151" s="21"/>
      <c r="C151" s="22"/>
      <c r="D151" s="6"/>
    </row>
    <row r="152" spans="1:4" ht="14.25">
      <c r="A152" s="6"/>
      <c r="B152" s="21"/>
      <c r="C152" s="22"/>
      <c r="D152" s="6"/>
    </row>
    <row r="153" spans="1:4" ht="14.25">
      <c r="A153" s="6"/>
      <c r="B153" s="21"/>
      <c r="C153" s="22"/>
      <c r="D153" s="6"/>
    </row>
    <row r="154" spans="1:4" ht="14.25">
      <c r="A154" s="6"/>
      <c r="B154" s="7"/>
      <c r="C154" s="6"/>
      <c r="D154" s="6"/>
    </row>
    <row r="155" spans="1:4" ht="14.25">
      <c r="A155" s="6"/>
      <c r="B155" s="7"/>
      <c r="C155" s="6"/>
      <c r="D155" s="6"/>
    </row>
    <row r="156" spans="1:4" ht="12.75" customHeight="1">
      <c r="A156" s="15" t="s">
        <v>8</v>
      </c>
      <c r="B156" s="4">
        <v>0</v>
      </c>
      <c r="C156" s="5"/>
      <c r="D156" s="5"/>
    </row>
    <row r="157" spans="1:4" ht="16.5" customHeight="1">
      <c r="A157" s="15"/>
      <c r="B157" s="4"/>
      <c r="C157" s="5"/>
      <c r="D157" s="5"/>
    </row>
    <row r="158" spans="1:4" ht="12.75">
      <c r="A158" s="6"/>
      <c r="B158" s="7"/>
      <c r="C158" s="6"/>
      <c r="D158" s="6"/>
    </row>
    <row r="159" spans="1:4" ht="12.75">
      <c r="A159" s="6"/>
      <c r="B159" s="7"/>
      <c r="C159" s="6"/>
      <c r="D159" s="6"/>
    </row>
    <row r="160" spans="1:4" ht="12.75">
      <c r="A160" s="6"/>
      <c r="B160" s="7"/>
      <c r="C160" s="6"/>
      <c r="D160" s="6"/>
    </row>
    <row r="161" spans="1:4" ht="12.75">
      <c r="A161" s="6"/>
      <c r="B161" s="7"/>
      <c r="C161" s="6"/>
      <c r="D161" s="6"/>
    </row>
    <row r="162" spans="1:4" ht="12.75">
      <c r="A162" s="6"/>
      <c r="B162" s="7"/>
      <c r="C162" s="6"/>
      <c r="D162" s="6"/>
    </row>
    <row r="163" spans="1:4" ht="12.75">
      <c r="A163" s="6"/>
      <c r="B163" s="7"/>
      <c r="C163" s="6"/>
      <c r="D163" s="6"/>
    </row>
    <row r="164" spans="1:4" ht="12.75">
      <c r="A164" s="3" t="s">
        <v>9</v>
      </c>
      <c r="B164" s="4">
        <f>B166</f>
        <v>0</v>
      </c>
      <c r="C164" s="5"/>
      <c r="D164" s="5"/>
    </row>
    <row r="165" spans="1:4" ht="12.75">
      <c r="A165" s="3"/>
      <c r="B165" s="4"/>
      <c r="C165" s="5"/>
      <c r="D165" s="5"/>
    </row>
    <row r="166" spans="1:4" ht="12.75">
      <c r="A166" s="6"/>
      <c r="B166" s="7"/>
      <c r="C166" s="6"/>
      <c r="D166" s="6"/>
    </row>
    <row r="167" spans="1:4" ht="12.75">
      <c r="A167" s="6"/>
      <c r="B167" s="7"/>
      <c r="C167" s="6"/>
      <c r="D167" s="6"/>
    </row>
    <row r="168" spans="1:4" ht="12.75">
      <c r="A168" s="6"/>
      <c r="B168" s="7"/>
      <c r="C168" s="6"/>
      <c r="D168" s="6"/>
    </row>
    <row r="169" spans="1:4" ht="12.75">
      <c r="A169" s="6"/>
      <c r="B169" s="7"/>
      <c r="C169" s="6"/>
      <c r="D169" s="6"/>
    </row>
    <row r="170" spans="1:4" ht="15.75">
      <c r="A170" s="16" t="s">
        <v>10</v>
      </c>
      <c r="B170" s="4">
        <f>B15+B24+B156+B164</f>
        <v>823130</v>
      </c>
      <c r="C170" s="16"/>
      <c r="D170" s="16"/>
    </row>
    <row r="171" ht="12.75">
      <c r="B171" s="17"/>
    </row>
    <row r="172" ht="12.75">
      <c r="B172" s="17"/>
    </row>
    <row r="173" spans="1:4" ht="15.75">
      <c r="A173" s="18" t="s">
        <v>11</v>
      </c>
      <c r="B173" s="17"/>
      <c r="C173" s="1" t="s">
        <v>12</v>
      </c>
      <c r="D173" s="1"/>
    </row>
    <row r="174" spans="1:4" ht="15.75">
      <c r="A174" s="19" t="s">
        <v>13</v>
      </c>
      <c r="B174" s="17"/>
      <c r="C174" s="20" t="s">
        <v>14</v>
      </c>
      <c r="D174" s="20"/>
    </row>
    <row r="175" ht="12.75">
      <c r="B175" s="17"/>
    </row>
    <row r="176" ht="12.75">
      <c r="B176" s="17"/>
    </row>
    <row r="177" ht="12.75">
      <c r="B177" s="17"/>
    </row>
    <row r="178" spans="2:4" ht="15.75">
      <c r="B178" s="17"/>
      <c r="C178" s="1" t="s">
        <v>15</v>
      </c>
      <c r="D178" s="1"/>
    </row>
    <row r="179" spans="2:4" ht="15.75">
      <c r="B179" s="17"/>
      <c r="C179" s="1" t="s">
        <v>16</v>
      </c>
      <c r="D179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156:A157"/>
    <mergeCell ref="B156:B157"/>
    <mergeCell ref="C156:C157"/>
    <mergeCell ref="D156:D157"/>
    <mergeCell ref="A164:A165"/>
    <mergeCell ref="B164:B165"/>
    <mergeCell ref="C164:C165"/>
    <mergeCell ref="D164:D165"/>
    <mergeCell ref="C173:D173"/>
    <mergeCell ref="C174:D174"/>
    <mergeCell ref="C178:D178"/>
    <mergeCell ref="C179:D17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58">
      <selection activeCell="C29" sqref="C29"/>
    </sheetView>
  </sheetViews>
  <sheetFormatPr defaultColWidth="9.140625" defaultRowHeight="12.75"/>
  <cols>
    <col min="1" max="1" width="30.57421875" style="0" customWidth="1"/>
    <col min="2" max="2" width="15.28125" style="0" customWidth="1"/>
    <col min="3" max="3" width="44.57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7"/>
      <c r="C26" s="6"/>
      <c r="D26" s="6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+B60+B24+B15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5.75">
      <c r="A74" s="16" t="s">
        <v>10</v>
      </c>
      <c r="B74" s="4">
        <f>B15+B24+B60+B68</f>
        <v>0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J60">
      <selection activeCell="B75" sqref="B75"/>
    </sheetView>
  </sheetViews>
  <sheetFormatPr defaultColWidth="9.140625" defaultRowHeight="12.75"/>
  <cols>
    <col min="1" max="1" width="30.57421875" style="0" customWidth="1"/>
    <col min="2" max="2" width="15.28125" style="0" customWidth="1"/>
    <col min="3" max="3" width="44.57421875" style="0" customWidth="1"/>
    <col min="4" max="4" width="35.281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190603.47999999998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7">
        <v>120149.39</v>
      </c>
      <c r="C26" s="6" t="s">
        <v>164</v>
      </c>
      <c r="D26" s="6" t="s">
        <v>165</v>
      </c>
    </row>
    <row r="27" spans="1:4" ht="14.25">
      <c r="A27" s="6"/>
      <c r="B27" s="8">
        <v>9045.84</v>
      </c>
      <c r="C27" s="9" t="s">
        <v>79</v>
      </c>
      <c r="D27" s="6" t="s">
        <v>165</v>
      </c>
    </row>
    <row r="28" spans="1:4" ht="14.25">
      <c r="A28" s="6"/>
      <c r="B28" s="10">
        <v>18778.73</v>
      </c>
      <c r="C28" s="9" t="s">
        <v>166</v>
      </c>
      <c r="D28" s="9" t="s">
        <v>167</v>
      </c>
    </row>
    <row r="29" spans="1:4" ht="14.25">
      <c r="A29" s="6"/>
      <c r="B29" s="11">
        <v>19952.79</v>
      </c>
      <c r="C29" s="12" t="s">
        <v>168</v>
      </c>
      <c r="D29" s="9" t="s">
        <v>167</v>
      </c>
    </row>
    <row r="30" spans="1:4" ht="14.25">
      <c r="A30" s="6"/>
      <c r="B30" s="13">
        <v>525.83</v>
      </c>
      <c r="C30" s="14" t="s">
        <v>169</v>
      </c>
      <c r="D30" s="9" t="s">
        <v>167</v>
      </c>
    </row>
    <row r="31" spans="1:4" ht="14.25">
      <c r="A31" s="6"/>
      <c r="B31" s="13">
        <v>211.61</v>
      </c>
      <c r="C31" s="14" t="s">
        <v>75</v>
      </c>
      <c r="D31" s="9" t="s">
        <v>167</v>
      </c>
    </row>
    <row r="32" spans="1:4" ht="12.75">
      <c r="A32" s="6"/>
      <c r="B32" s="13">
        <v>1584.08</v>
      </c>
      <c r="C32" s="14" t="s">
        <v>170</v>
      </c>
      <c r="D32" s="14" t="s">
        <v>171</v>
      </c>
    </row>
    <row r="33" spans="1:4" ht="12.75">
      <c r="A33" s="6"/>
      <c r="B33" s="13">
        <v>173.74</v>
      </c>
      <c r="C33" s="14" t="s">
        <v>172</v>
      </c>
      <c r="D33" s="14" t="s">
        <v>173</v>
      </c>
    </row>
    <row r="34" spans="1:4" ht="12.75">
      <c r="A34" s="6"/>
      <c r="B34" s="13">
        <v>600</v>
      </c>
      <c r="C34" s="14" t="s">
        <v>174</v>
      </c>
      <c r="D34" s="14" t="s">
        <v>20</v>
      </c>
    </row>
    <row r="35" spans="1:4" ht="12.75">
      <c r="A35" s="6"/>
      <c r="B35" s="13">
        <v>121.38</v>
      </c>
      <c r="C35" s="14" t="s">
        <v>33</v>
      </c>
      <c r="D35" s="14" t="s">
        <v>35</v>
      </c>
    </row>
    <row r="36" spans="1:4" ht="12.75">
      <c r="A36" s="6"/>
      <c r="B36" s="13">
        <v>1785</v>
      </c>
      <c r="C36" s="14" t="s">
        <v>61</v>
      </c>
      <c r="D36" s="14" t="s">
        <v>20</v>
      </c>
    </row>
    <row r="37" spans="1:4" ht="12.75">
      <c r="A37" s="6"/>
      <c r="B37" s="13">
        <v>806</v>
      </c>
      <c r="C37" s="14" t="s">
        <v>71</v>
      </c>
      <c r="D37" s="14" t="s">
        <v>35</v>
      </c>
    </row>
    <row r="38" spans="1:4" ht="12.75">
      <c r="A38" s="6"/>
      <c r="B38" s="13">
        <v>985</v>
      </c>
      <c r="C38" s="14" t="s">
        <v>66</v>
      </c>
      <c r="D38" s="14" t="s">
        <v>35</v>
      </c>
    </row>
    <row r="39" spans="1:4" ht="12.75">
      <c r="A39" s="6"/>
      <c r="B39" s="13">
        <v>952</v>
      </c>
      <c r="C39" s="14" t="s">
        <v>169</v>
      </c>
      <c r="D39" s="14" t="s">
        <v>20</v>
      </c>
    </row>
    <row r="40" spans="1:4" ht="12.75">
      <c r="A40" s="6"/>
      <c r="B40" s="13">
        <v>2319.07</v>
      </c>
      <c r="C40" s="6" t="s">
        <v>175</v>
      </c>
      <c r="D40" s="6" t="s">
        <v>20</v>
      </c>
    </row>
    <row r="41" spans="1:4" ht="12.75">
      <c r="A41" s="6"/>
      <c r="B41" s="13">
        <v>592.62</v>
      </c>
      <c r="C41" s="6" t="s">
        <v>176</v>
      </c>
      <c r="D41" s="6" t="s">
        <v>20</v>
      </c>
    </row>
    <row r="42" spans="1:4" ht="12.75">
      <c r="A42" s="6"/>
      <c r="B42" s="13">
        <v>234.22</v>
      </c>
      <c r="C42" s="6" t="s">
        <v>71</v>
      </c>
      <c r="D42" s="6" t="s">
        <v>162</v>
      </c>
    </row>
    <row r="43" spans="1:4" ht="12.75">
      <c r="A43" s="6"/>
      <c r="B43" s="13">
        <v>4168</v>
      </c>
      <c r="C43" s="6" t="s">
        <v>177</v>
      </c>
      <c r="D43" s="6" t="s">
        <v>178</v>
      </c>
    </row>
    <row r="44" spans="1:4" ht="12.75">
      <c r="A44" s="6"/>
      <c r="B44" s="13">
        <v>678.3</v>
      </c>
      <c r="C44" s="6" t="s">
        <v>179</v>
      </c>
      <c r="D44" s="6" t="s">
        <v>108</v>
      </c>
    </row>
    <row r="45" spans="1:4" ht="12.75">
      <c r="A45" s="6"/>
      <c r="B45" s="13">
        <v>2356</v>
      </c>
      <c r="C45" s="6" t="s">
        <v>116</v>
      </c>
      <c r="D45" s="6" t="s">
        <v>108</v>
      </c>
    </row>
    <row r="46" spans="1:4" ht="12.75">
      <c r="A46" s="6"/>
      <c r="B46" s="13">
        <v>168.98</v>
      </c>
      <c r="C46" s="6" t="s">
        <v>33</v>
      </c>
      <c r="D46" s="6" t="s">
        <v>34</v>
      </c>
    </row>
    <row r="47" spans="1:4" ht="12.75">
      <c r="A47" s="6"/>
      <c r="B47" s="13">
        <v>4414.9</v>
      </c>
      <c r="C47" s="6" t="s">
        <v>180</v>
      </c>
      <c r="D47" s="6" t="s">
        <v>35</v>
      </c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B70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5.75">
      <c r="A74" s="16" t="s">
        <v>10</v>
      </c>
      <c r="B74" s="4">
        <f>B60+B68+B24+B15</f>
        <v>190603.47999999998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57">
      <selection activeCell="B75" sqref="B75"/>
    </sheetView>
  </sheetViews>
  <sheetFormatPr defaultColWidth="9.140625" defaultRowHeight="12.75"/>
  <cols>
    <col min="1" max="1" width="30.57421875" style="0" customWidth="1"/>
    <col min="2" max="2" width="15.28125" style="0" customWidth="1"/>
    <col min="3" max="3" width="44.57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8508.5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7">
        <v>8508.5</v>
      </c>
      <c r="C26" s="6" t="s">
        <v>28</v>
      </c>
      <c r="D26" s="6" t="s">
        <v>34</v>
      </c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B70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5.75">
      <c r="A74" s="16" t="s">
        <v>10</v>
      </c>
      <c r="B74" s="4">
        <f>B68+B60+B24+B15</f>
        <v>8508.5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64">
      <selection activeCell="C29" sqref="C29"/>
    </sheetView>
  </sheetViews>
  <sheetFormatPr defaultColWidth="9.140625" defaultRowHeight="12.75"/>
  <cols>
    <col min="1" max="1" width="30.57421875" style="0" customWidth="1"/>
    <col min="2" max="2" width="15.28125" style="0" customWidth="1"/>
    <col min="3" max="3" width="44.57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7"/>
      <c r="C26" s="6"/>
      <c r="D26" s="6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+B60+B24+B15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5.75">
      <c r="A74" s="16" t="s">
        <v>10</v>
      </c>
      <c r="B74" s="4">
        <f>B15+B24+B60+B68</f>
        <v>0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51">
      <selection activeCell="B75" sqref="B75"/>
    </sheetView>
  </sheetViews>
  <sheetFormatPr defaultColWidth="9.140625" defaultRowHeight="12.75"/>
  <cols>
    <col min="1" max="1" width="30.57421875" style="0" customWidth="1"/>
    <col min="2" max="2" width="15.28125" style="0" customWidth="1"/>
    <col min="3" max="3" width="44.57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1739.95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7">
        <v>1739.95</v>
      </c>
      <c r="C26" s="6" t="s">
        <v>17</v>
      </c>
      <c r="D26" s="6" t="s">
        <v>18</v>
      </c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B70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5.75">
      <c r="A74" s="16" t="s">
        <v>10</v>
      </c>
      <c r="B74" s="4">
        <f>B60+B68+B24+B15</f>
        <v>1739.95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120"/>
  <sheetViews>
    <sheetView workbookViewId="0" topLeftCell="A94">
      <selection activeCell="B107" sqref="B107"/>
    </sheetView>
  </sheetViews>
  <sheetFormatPr defaultColWidth="9.140625" defaultRowHeight="12.75"/>
  <cols>
    <col min="1" max="1" width="30.57421875" style="0" customWidth="1"/>
    <col min="2" max="2" width="14.8515625" style="0" customWidth="1"/>
    <col min="3" max="3" width="32.28125" style="0" customWidth="1"/>
    <col min="4" max="4" width="29.8515625" style="0" customWidth="1"/>
    <col min="6" max="6" width="23.85156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 customHeight="1">
      <c r="A13" s="2"/>
      <c r="B13" s="2"/>
      <c r="C13" s="2"/>
      <c r="D13" s="2"/>
    </row>
    <row r="14" spans="1:4" ht="12.75" customHeight="1">
      <c r="A14" s="2"/>
      <c r="B14" s="2"/>
      <c r="C14" s="2"/>
      <c r="D14" s="2"/>
    </row>
    <row r="15" spans="1:4" ht="12.75" customHeight="1">
      <c r="A15" s="3" t="s">
        <v>6</v>
      </c>
      <c r="B15" s="4">
        <f>B17+B18+B19</f>
        <v>0</v>
      </c>
      <c r="C15" s="5"/>
      <c r="D15" s="5"/>
    </row>
    <row r="16" spans="1:4" ht="12.75" customHeight="1">
      <c r="A16" s="3"/>
      <c r="B16" s="4"/>
      <c r="C16" s="5"/>
      <c r="D16" s="5"/>
    </row>
    <row r="17" spans="1:4" ht="14.25">
      <c r="A17" s="6"/>
      <c r="B17" s="7"/>
      <c r="C17" s="6"/>
      <c r="D17" s="23"/>
    </row>
    <row r="18" spans="1:4" ht="14.2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 customHeight="1">
      <c r="A20" s="3" t="s">
        <v>7</v>
      </c>
      <c r="B20" s="4">
        <f>SUM(B22:B94)</f>
        <v>1713.72</v>
      </c>
      <c r="C20" s="5"/>
      <c r="D20" s="5"/>
    </row>
    <row r="21" spans="1:4" ht="12.75" customHeight="1">
      <c r="A21" s="3"/>
      <c r="B21" s="4"/>
      <c r="C21" s="5"/>
      <c r="D21" s="5"/>
    </row>
    <row r="22" spans="1:4" ht="14.25">
      <c r="A22" s="12"/>
      <c r="B22" s="7">
        <v>1713.72</v>
      </c>
      <c r="C22" s="6" t="s">
        <v>181</v>
      </c>
      <c r="D22" s="6" t="s">
        <v>182</v>
      </c>
    </row>
    <row r="23" spans="1:4" ht="14.25">
      <c r="A23" s="12"/>
      <c r="B23" s="8"/>
      <c r="C23" s="9"/>
      <c r="D23" s="9"/>
    </row>
    <row r="24" spans="1:4" ht="12.75">
      <c r="A24" s="12"/>
      <c r="B24" s="8"/>
      <c r="C24" s="9"/>
      <c r="D24" s="9"/>
    </row>
    <row r="25" spans="1:4" ht="12.75">
      <c r="A25" s="12"/>
      <c r="B25" s="8"/>
      <c r="C25" s="9"/>
      <c r="D25" s="9"/>
    </row>
    <row r="26" spans="1:4" ht="12.75">
      <c r="A26" s="12"/>
      <c r="B26" s="8"/>
      <c r="C26" s="9"/>
      <c r="D26" s="9"/>
    </row>
    <row r="27" spans="1:4" ht="12.75">
      <c r="A27" s="12"/>
      <c r="B27" s="8"/>
      <c r="C27" s="9"/>
      <c r="D27" s="9"/>
    </row>
    <row r="28" spans="1:4" ht="12.75">
      <c r="A28" s="12"/>
      <c r="B28" s="8"/>
      <c r="C28" s="9"/>
      <c r="D28" s="9"/>
    </row>
    <row r="29" spans="1:4" ht="12.75">
      <c r="A29" s="12"/>
      <c r="B29" s="8"/>
      <c r="C29" s="9"/>
      <c r="D29" s="9"/>
    </row>
    <row r="30" spans="1:4" ht="12.75">
      <c r="A30" s="12"/>
      <c r="B30" s="8"/>
      <c r="C30" s="9"/>
      <c r="D30" s="9"/>
    </row>
    <row r="31" spans="1:4" ht="12.75">
      <c r="A31" s="12"/>
      <c r="B31" s="24"/>
      <c r="C31" s="25"/>
      <c r="D31" s="9"/>
    </row>
    <row r="32" spans="1:4" ht="12.75">
      <c r="A32" s="12"/>
      <c r="B32" s="24"/>
      <c r="C32" s="25"/>
      <c r="D32" s="9"/>
    </row>
    <row r="33" spans="1:4" ht="12.75">
      <c r="A33" s="12"/>
      <c r="B33" s="24"/>
      <c r="C33" s="25"/>
      <c r="D33" s="6"/>
    </row>
    <row r="34" spans="1:4" ht="12.75">
      <c r="A34" s="12"/>
      <c r="B34" s="24"/>
      <c r="C34" s="25"/>
      <c r="D34" s="6"/>
    </row>
    <row r="35" spans="1:4" ht="12.75">
      <c r="A35" s="12"/>
      <c r="B35" s="24"/>
      <c r="C35" s="12"/>
      <c r="D35" s="9"/>
    </row>
    <row r="36" spans="1:4" ht="12.75">
      <c r="A36" s="12"/>
      <c r="B36" s="24"/>
      <c r="C36" s="12"/>
      <c r="D36" s="9"/>
    </row>
    <row r="37" spans="1:4" ht="12.75">
      <c r="A37" s="12"/>
      <c r="B37" s="24"/>
      <c r="C37" s="12"/>
      <c r="D37" s="9"/>
    </row>
    <row r="38" spans="1:4" ht="12.75">
      <c r="A38" s="12"/>
      <c r="B38" s="24"/>
      <c r="C38" s="12"/>
      <c r="D38" s="9"/>
    </row>
    <row r="39" spans="1:4" ht="12.75">
      <c r="A39" s="12"/>
      <c r="B39" s="24"/>
      <c r="C39" s="12"/>
      <c r="D39" s="9"/>
    </row>
    <row r="40" spans="1:4" ht="12.75">
      <c r="A40" s="12"/>
      <c r="B40" s="24"/>
      <c r="C40" s="6"/>
      <c r="D40" s="6"/>
    </row>
    <row r="41" spans="1:4" ht="12.75">
      <c r="A41" s="12"/>
      <c r="B41" s="24"/>
      <c r="C41" s="12"/>
      <c r="D41" s="6"/>
    </row>
    <row r="42" spans="1:4" ht="14.25">
      <c r="A42" s="12"/>
      <c r="B42" s="24"/>
      <c r="C42" s="12"/>
      <c r="D42" s="6"/>
    </row>
    <row r="43" spans="1:4" ht="12.75">
      <c r="A43" s="12"/>
      <c r="B43" s="24"/>
      <c r="C43" s="12"/>
      <c r="D43" s="6"/>
    </row>
    <row r="44" spans="1:4" ht="12.75">
      <c r="A44" s="12"/>
      <c r="B44" s="24"/>
      <c r="C44" s="12"/>
      <c r="D44" s="6"/>
    </row>
    <row r="45" spans="1:4" ht="12.75">
      <c r="A45" s="12"/>
      <c r="B45" s="24"/>
      <c r="C45" s="12"/>
      <c r="D45" s="6"/>
    </row>
    <row r="46" spans="1:4" ht="12.75">
      <c r="A46" s="12"/>
      <c r="B46" s="24"/>
      <c r="C46" s="12"/>
      <c r="D46" s="6"/>
    </row>
    <row r="47" spans="1:4" ht="12.75">
      <c r="A47" s="12"/>
      <c r="B47" s="24"/>
      <c r="C47" s="12"/>
      <c r="D47" s="6"/>
    </row>
    <row r="48" spans="1:4" ht="12.75">
      <c r="A48" s="12"/>
      <c r="B48" s="24"/>
      <c r="C48" s="12"/>
      <c r="D48" s="6"/>
    </row>
    <row r="49" spans="1:4" ht="12.75">
      <c r="A49" s="12"/>
      <c r="B49" s="24"/>
      <c r="C49" s="12"/>
      <c r="D49" s="6"/>
    </row>
    <row r="50" spans="1:4" ht="12.75">
      <c r="A50" s="12"/>
      <c r="B50" s="24"/>
      <c r="C50" s="12"/>
      <c r="D50" s="6"/>
    </row>
    <row r="51" spans="1:4" ht="12.75">
      <c r="A51" s="12"/>
      <c r="B51" s="24"/>
      <c r="C51" s="12"/>
      <c r="D51" s="6"/>
    </row>
    <row r="52" spans="1:4" ht="12.75">
      <c r="A52" s="12"/>
      <c r="B52" s="24"/>
      <c r="C52" s="12"/>
      <c r="D52" s="6"/>
    </row>
    <row r="53" spans="1:4" ht="12.75">
      <c r="A53" s="12"/>
      <c r="B53" s="24"/>
      <c r="C53" s="12"/>
      <c r="D53" s="6"/>
    </row>
    <row r="54" spans="1:4" ht="12.75">
      <c r="A54" s="12"/>
      <c r="B54" s="24"/>
      <c r="C54" s="12"/>
      <c r="D54" s="6"/>
    </row>
    <row r="55" spans="1:4" ht="12.75">
      <c r="A55" s="12"/>
      <c r="B55" s="24"/>
      <c r="C55" s="12"/>
      <c r="D55" s="6"/>
    </row>
    <row r="56" spans="1:4" ht="12.75">
      <c r="A56" s="12"/>
      <c r="B56" s="24"/>
      <c r="C56" s="12"/>
      <c r="D56" s="6"/>
    </row>
    <row r="57" spans="1:4" ht="12.75">
      <c r="A57" s="12"/>
      <c r="B57" s="24"/>
      <c r="C57" s="12"/>
      <c r="D57" s="6"/>
    </row>
    <row r="58" spans="1:4" ht="12.75">
      <c r="A58" s="12"/>
      <c r="B58" s="24"/>
      <c r="C58" s="12"/>
      <c r="D58" s="6"/>
    </row>
    <row r="59" spans="1:4" ht="12.75">
      <c r="A59" s="12"/>
      <c r="B59" s="24"/>
      <c r="C59" s="12"/>
      <c r="D59" s="6"/>
    </row>
    <row r="60" spans="1:4" ht="12.75">
      <c r="A60" s="12"/>
      <c r="B60" s="24"/>
      <c r="C60" s="12"/>
      <c r="D60" s="6"/>
    </row>
    <row r="61" spans="1:4" ht="12.75">
      <c r="A61" s="12"/>
      <c r="B61" s="24"/>
      <c r="C61" s="12"/>
      <c r="D61" s="6"/>
    </row>
    <row r="62" spans="1:4" ht="12.75">
      <c r="A62" s="12"/>
      <c r="B62" s="24"/>
      <c r="C62" s="12"/>
      <c r="D62" s="6"/>
    </row>
    <row r="63" spans="1:4" ht="12.75">
      <c r="A63" s="12"/>
      <c r="B63" s="24"/>
      <c r="C63" s="12"/>
      <c r="D63" s="6"/>
    </row>
    <row r="64" spans="1:4" ht="12.75">
      <c r="A64" s="12"/>
      <c r="B64" s="24"/>
      <c r="C64" s="12"/>
      <c r="D64" s="6"/>
    </row>
    <row r="65" spans="1:4" ht="12.75">
      <c r="A65" s="12"/>
      <c r="B65" s="24"/>
      <c r="C65" s="12"/>
      <c r="D65" s="6"/>
    </row>
    <row r="66" spans="1:4" ht="12.75">
      <c r="A66" s="12"/>
      <c r="B66" s="24"/>
      <c r="C66" s="12"/>
      <c r="D66" s="6"/>
    </row>
    <row r="67" spans="1:4" ht="12.75">
      <c r="A67" s="12"/>
      <c r="B67" s="24"/>
      <c r="C67" s="12"/>
      <c r="D67" s="6"/>
    </row>
    <row r="68" spans="1:4" ht="12.75">
      <c r="A68" s="12"/>
      <c r="B68" s="24"/>
      <c r="C68" s="12"/>
      <c r="D68" s="6"/>
    </row>
    <row r="69" spans="1:4" ht="12.75">
      <c r="A69" s="12"/>
      <c r="B69" s="24"/>
      <c r="C69" s="12"/>
      <c r="D69" s="6"/>
    </row>
    <row r="70" spans="1:4" ht="12.75">
      <c r="A70" s="12"/>
      <c r="B70" s="24"/>
      <c r="C70" s="12"/>
      <c r="D70" s="6"/>
    </row>
    <row r="71" spans="1:4" ht="12.75">
      <c r="A71" s="12"/>
      <c r="B71" s="24"/>
      <c r="C71" s="12"/>
      <c r="D71" s="6"/>
    </row>
    <row r="72" spans="1:4" ht="12.75">
      <c r="A72" s="12"/>
      <c r="B72" s="24"/>
      <c r="C72" s="12"/>
      <c r="D72" s="6"/>
    </row>
    <row r="73" spans="1:4" ht="12.75">
      <c r="A73" s="12"/>
      <c r="B73" s="24"/>
      <c r="C73" s="12"/>
      <c r="D73" s="6"/>
    </row>
    <row r="74" spans="1:4" ht="12.75">
      <c r="A74" s="12"/>
      <c r="B74" s="24"/>
      <c r="C74" s="12"/>
      <c r="D74" s="6"/>
    </row>
    <row r="75" spans="1:4" ht="12.75">
      <c r="A75" s="12"/>
      <c r="B75" s="24"/>
      <c r="C75" s="12"/>
      <c r="D75" s="6"/>
    </row>
    <row r="76" spans="1:4" ht="12.75">
      <c r="A76" s="12"/>
      <c r="B76" s="24"/>
      <c r="C76" s="12"/>
      <c r="D76" s="6"/>
    </row>
    <row r="77" spans="1:4" ht="12.75">
      <c r="A77" s="12"/>
      <c r="B77" s="24"/>
      <c r="C77" s="12"/>
      <c r="D77" s="6"/>
    </row>
    <row r="78" spans="1:4" ht="12.75">
      <c r="A78" s="12"/>
      <c r="B78" s="24"/>
      <c r="C78" s="12"/>
      <c r="D78" s="6"/>
    </row>
    <row r="79" spans="1:4" ht="12.75">
      <c r="A79" s="12"/>
      <c r="B79" s="24"/>
      <c r="C79" s="12"/>
      <c r="D79" s="6"/>
    </row>
    <row r="80" spans="1:4" ht="12.75">
      <c r="A80" s="12"/>
      <c r="B80" s="24"/>
      <c r="C80" s="12"/>
      <c r="D80" s="6"/>
    </row>
    <row r="81" spans="1:4" ht="12.75">
      <c r="A81" s="12"/>
      <c r="B81" s="24"/>
      <c r="C81" s="12"/>
      <c r="D81" s="6"/>
    </row>
    <row r="82" spans="1:4" ht="12.75">
      <c r="A82" s="12"/>
      <c r="B82" s="24"/>
      <c r="C82" s="12"/>
      <c r="D82" s="6"/>
    </row>
    <row r="83" spans="1:4" ht="12.75">
      <c r="A83" s="12"/>
      <c r="B83" s="24"/>
      <c r="C83" s="12"/>
      <c r="D83" s="6"/>
    </row>
    <row r="84" spans="1:4" ht="12.75">
      <c r="A84" s="12"/>
      <c r="B84" s="24"/>
      <c r="C84" s="12"/>
      <c r="D84" s="6"/>
    </row>
    <row r="85" spans="1:4" ht="12.75">
      <c r="A85" s="12"/>
      <c r="B85" s="24"/>
      <c r="C85" s="12"/>
      <c r="D85" s="6"/>
    </row>
    <row r="86" spans="1:4" ht="12.75">
      <c r="A86" s="12"/>
      <c r="B86" s="24"/>
      <c r="C86" s="12"/>
      <c r="D86" s="6"/>
    </row>
    <row r="87" spans="1:4" ht="12.75">
      <c r="A87" s="12"/>
      <c r="B87" s="24"/>
      <c r="C87" s="12"/>
      <c r="D87" s="6"/>
    </row>
    <row r="88" spans="1:4" ht="12.75">
      <c r="A88" s="12"/>
      <c r="B88" s="24"/>
      <c r="C88" s="12"/>
      <c r="D88" s="6"/>
    </row>
    <row r="89" spans="1:4" ht="12.75">
      <c r="A89" s="12"/>
      <c r="B89" s="24"/>
      <c r="C89" s="12"/>
      <c r="D89" s="6"/>
    </row>
    <row r="90" spans="1:4" ht="12.75">
      <c r="A90" s="12"/>
      <c r="B90" s="24"/>
      <c r="C90" s="12"/>
      <c r="D90" s="6"/>
    </row>
    <row r="91" spans="1:4" ht="12.75">
      <c r="A91" s="12"/>
      <c r="B91" s="24"/>
      <c r="C91" s="12"/>
      <c r="D91" s="6"/>
    </row>
    <row r="92" spans="1:4" ht="12.75">
      <c r="A92" s="12"/>
      <c r="B92" s="24"/>
      <c r="C92" s="12"/>
      <c r="D92" s="6"/>
    </row>
    <row r="93" spans="1:4" ht="12.75">
      <c r="A93" s="12"/>
      <c r="B93" s="24"/>
      <c r="C93" s="12"/>
      <c r="D93" s="6"/>
    </row>
    <row r="94" spans="1:4" ht="12.75">
      <c r="A94" s="6"/>
      <c r="B94" s="7"/>
      <c r="C94" s="6"/>
      <c r="D94" s="6"/>
    </row>
    <row r="95" spans="1:4" ht="12.75">
      <c r="A95" s="6"/>
      <c r="B95" s="7"/>
      <c r="C95" s="6"/>
      <c r="D95" s="6"/>
    </row>
    <row r="96" spans="1:4" ht="12.75">
      <c r="A96" s="6"/>
      <c r="B96" s="7"/>
      <c r="C96" s="6"/>
      <c r="D96" s="6"/>
    </row>
    <row r="97" spans="1:4" ht="12.75" customHeight="1">
      <c r="A97" s="15" t="s">
        <v>8</v>
      </c>
      <c r="B97" s="4">
        <f>SUM(B99:B102)</f>
        <v>0</v>
      </c>
      <c r="C97" s="5"/>
      <c r="D97" s="5"/>
    </row>
    <row r="98" spans="1:4" ht="12.75" customHeight="1">
      <c r="A98" s="15"/>
      <c r="B98" s="4"/>
      <c r="C98" s="5"/>
      <c r="D98" s="5"/>
    </row>
    <row r="99" spans="1:4" ht="14.25">
      <c r="A99" s="6"/>
      <c r="B99" s="7"/>
      <c r="C99" s="6"/>
      <c r="D99" s="6"/>
    </row>
    <row r="100" spans="1:4" ht="14.25">
      <c r="A100" s="6"/>
      <c r="B100" s="7"/>
      <c r="C100" s="6"/>
      <c r="D100" s="6"/>
    </row>
    <row r="101" spans="1:4" ht="12.75">
      <c r="A101" s="6"/>
      <c r="B101" s="7"/>
      <c r="C101" s="6"/>
      <c r="D101" s="6"/>
    </row>
    <row r="102" spans="1:4" ht="12.75">
      <c r="A102" s="6"/>
      <c r="B102" s="7"/>
      <c r="C102" s="6"/>
      <c r="D102" s="6"/>
    </row>
    <row r="103" spans="1:4" ht="12.75">
      <c r="A103" s="6"/>
      <c r="B103" s="7"/>
      <c r="C103" s="6"/>
      <c r="D103" s="6"/>
    </row>
    <row r="104" spans="1:4" ht="12.75">
      <c r="A104" s="6"/>
      <c r="B104" s="7"/>
      <c r="C104" s="6"/>
      <c r="D104" s="6"/>
    </row>
    <row r="105" spans="1:4" ht="12.75" customHeight="1">
      <c r="A105" s="3" t="s">
        <v>9</v>
      </c>
      <c r="B105" s="4">
        <f>B107</f>
        <v>0</v>
      </c>
      <c r="C105" s="5"/>
      <c r="D105" s="5"/>
    </row>
    <row r="106" spans="1:4" ht="12.75" customHeight="1">
      <c r="A106" s="3"/>
      <c r="B106" s="4"/>
      <c r="C106" s="5"/>
      <c r="D106" s="5"/>
    </row>
    <row r="107" spans="1:4" ht="12.75">
      <c r="A107" s="6"/>
      <c r="B107" s="7"/>
      <c r="C107" s="6"/>
      <c r="D107" s="6"/>
    </row>
    <row r="108" spans="1:4" ht="12.75">
      <c r="A108" s="6"/>
      <c r="B108" s="7"/>
      <c r="C108" s="6"/>
      <c r="D108" s="6"/>
    </row>
    <row r="109" spans="1:4" ht="12.75">
      <c r="A109" s="6"/>
      <c r="B109" s="7"/>
      <c r="C109" s="6"/>
      <c r="D109" s="6"/>
    </row>
    <row r="110" spans="1:4" ht="12.75">
      <c r="A110" s="6"/>
      <c r="B110" s="7"/>
      <c r="C110" s="6"/>
      <c r="D110" s="6"/>
    </row>
    <row r="111" spans="1:4" ht="16.5">
      <c r="A111" s="16" t="s">
        <v>10</v>
      </c>
      <c r="B111" s="4">
        <f>B15+B20</f>
        <v>1713.72</v>
      </c>
      <c r="C111" s="16"/>
      <c r="D111" s="16"/>
    </row>
    <row r="112" ht="12.75">
      <c r="B112" s="17"/>
    </row>
    <row r="113" ht="12.75">
      <c r="B113" s="17"/>
    </row>
    <row r="114" spans="1:4" ht="16.5">
      <c r="A114" s="18" t="s">
        <v>11</v>
      </c>
      <c r="B114" s="17"/>
      <c r="C114" s="1" t="s">
        <v>12</v>
      </c>
      <c r="D114" s="1"/>
    </row>
    <row r="115" spans="1:4" ht="15.75">
      <c r="A115" s="19" t="s">
        <v>13</v>
      </c>
      <c r="B115" s="17"/>
      <c r="C115" s="20" t="s">
        <v>183</v>
      </c>
      <c r="D115" s="20"/>
    </row>
    <row r="116" ht="12.75">
      <c r="B116" s="17"/>
    </row>
    <row r="117" ht="12.75">
      <c r="B117" s="17"/>
    </row>
    <row r="118" ht="12.75">
      <c r="B118" s="17"/>
    </row>
    <row r="119" spans="2:4" ht="16.5">
      <c r="B119" s="17"/>
      <c r="C119" s="1" t="s">
        <v>15</v>
      </c>
      <c r="D119" s="1"/>
    </row>
    <row r="120" spans="2:4" ht="16.5">
      <c r="B120" s="17"/>
      <c r="C120" s="1" t="s">
        <v>16</v>
      </c>
      <c r="D120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97:A98"/>
    <mergeCell ref="B97:B98"/>
    <mergeCell ref="C97:C98"/>
    <mergeCell ref="D97:D98"/>
    <mergeCell ref="A105:A106"/>
    <mergeCell ref="B105:B106"/>
    <mergeCell ref="C105:C106"/>
    <mergeCell ref="D105:D106"/>
    <mergeCell ref="C114:D114"/>
    <mergeCell ref="C115:D115"/>
    <mergeCell ref="C119:D119"/>
    <mergeCell ref="C120:D1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120"/>
  <sheetViews>
    <sheetView workbookViewId="0" topLeftCell="A97">
      <selection activeCell="B112" sqref="B112"/>
    </sheetView>
  </sheetViews>
  <sheetFormatPr defaultColWidth="9.140625" defaultRowHeight="12.75"/>
  <cols>
    <col min="1" max="1" width="30.57421875" style="0" customWidth="1"/>
    <col min="2" max="2" width="14.8515625" style="0" customWidth="1"/>
    <col min="3" max="3" width="32.28125" style="0" customWidth="1"/>
    <col min="4" max="4" width="29.8515625" style="0" customWidth="1"/>
    <col min="6" max="6" width="23.85156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 customHeight="1">
      <c r="A13" s="2"/>
      <c r="B13" s="2"/>
      <c r="C13" s="2"/>
      <c r="D13" s="2"/>
    </row>
    <row r="14" spans="1:4" ht="12.75" customHeight="1">
      <c r="A14" s="2"/>
      <c r="B14" s="2"/>
      <c r="C14" s="2"/>
      <c r="D14" s="2"/>
    </row>
    <row r="15" spans="1:4" ht="12.75" customHeight="1">
      <c r="A15" s="3" t="s">
        <v>6</v>
      </c>
      <c r="B15" s="4">
        <f>B17+B18+B19</f>
        <v>2331810</v>
      </c>
      <c r="C15" s="5"/>
      <c r="D15" s="5"/>
    </row>
    <row r="16" spans="1:4" ht="12.75" customHeight="1">
      <c r="A16" s="3"/>
      <c r="B16" s="4"/>
      <c r="C16" s="5"/>
      <c r="D16" s="5"/>
    </row>
    <row r="17" spans="1:4" ht="14.25">
      <c r="A17" s="6"/>
      <c r="B17" s="7">
        <v>27154</v>
      </c>
      <c r="C17" s="6" t="s">
        <v>184</v>
      </c>
      <c r="D17" s="23" t="s">
        <v>185</v>
      </c>
    </row>
    <row r="18" spans="1:4" ht="14.25">
      <c r="A18" s="6"/>
      <c r="B18" s="7">
        <v>2186430</v>
      </c>
      <c r="C18" s="6" t="s">
        <v>184</v>
      </c>
      <c r="D18" s="23" t="s">
        <v>186</v>
      </c>
    </row>
    <row r="19" spans="1:4" ht="14.25">
      <c r="A19" s="6"/>
      <c r="B19" s="7">
        <v>118226</v>
      </c>
      <c r="C19" s="6" t="s">
        <v>187</v>
      </c>
      <c r="D19" s="23" t="s">
        <v>186</v>
      </c>
    </row>
    <row r="20" spans="1:4" ht="12.75" customHeight="1">
      <c r="A20" s="3" t="s">
        <v>7</v>
      </c>
      <c r="B20" s="4">
        <f>SUM(B22:B94)</f>
        <v>0</v>
      </c>
      <c r="C20" s="5"/>
      <c r="D20" s="5"/>
    </row>
    <row r="21" spans="1:4" ht="12.75" customHeight="1">
      <c r="A21" s="3"/>
      <c r="B21" s="4"/>
      <c r="C21" s="5"/>
      <c r="D21" s="5"/>
    </row>
    <row r="22" spans="1:4" ht="14.25">
      <c r="A22" s="12"/>
      <c r="B22" s="8"/>
      <c r="C22" s="9"/>
      <c r="D22" s="9"/>
    </row>
    <row r="23" spans="1:4" ht="14.25">
      <c r="A23" s="12"/>
      <c r="B23" s="8"/>
      <c r="C23" s="9"/>
      <c r="D23" s="9"/>
    </row>
    <row r="24" spans="1:4" ht="12.75">
      <c r="A24" s="12"/>
      <c r="B24" s="8"/>
      <c r="C24" s="9"/>
      <c r="D24" s="9"/>
    </row>
    <row r="25" spans="1:4" ht="12.75">
      <c r="A25" s="12"/>
      <c r="B25" s="8"/>
      <c r="C25" s="9"/>
      <c r="D25" s="9"/>
    </row>
    <row r="26" spans="1:4" ht="12.75">
      <c r="A26" s="12"/>
      <c r="B26" s="8"/>
      <c r="C26" s="9"/>
      <c r="D26" s="9"/>
    </row>
    <row r="27" spans="1:4" ht="12.75">
      <c r="A27" s="12"/>
      <c r="B27" s="8"/>
      <c r="C27" s="9"/>
      <c r="D27" s="9"/>
    </row>
    <row r="28" spans="1:4" ht="12.75">
      <c r="A28" s="12"/>
      <c r="B28" s="8"/>
      <c r="C28" s="9"/>
      <c r="D28" s="9"/>
    </row>
    <row r="29" spans="1:4" ht="12.75">
      <c r="A29" s="12"/>
      <c r="B29" s="8"/>
      <c r="C29" s="9"/>
      <c r="D29" s="9"/>
    </row>
    <row r="30" spans="1:4" ht="12.75">
      <c r="A30" s="12"/>
      <c r="B30" s="8"/>
      <c r="C30" s="9"/>
      <c r="D30" s="9"/>
    </row>
    <row r="31" spans="1:4" ht="12.75">
      <c r="A31" s="12"/>
      <c r="B31" s="24"/>
      <c r="C31" s="25"/>
      <c r="D31" s="9"/>
    </row>
    <row r="32" spans="1:4" ht="12.75">
      <c r="A32" s="12"/>
      <c r="B32" s="24"/>
      <c r="C32" s="25"/>
      <c r="D32" s="9"/>
    </row>
    <row r="33" spans="1:4" ht="12.75">
      <c r="A33" s="12"/>
      <c r="B33" s="24"/>
      <c r="C33" s="25"/>
      <c r="D33" s="6"/>
    </row>
    <row r="34" spans="1:4" ht="12.75">
      <c r="A34" s="12"/>
      <c r="B34" s="24"/>
      <c r="C34" s="25"/>
      <c r="D34" s="6"/>
    </row>
    <row r="35" spans="1:4" ht="12.75">
      <c r="A35" s="12"/>
      <c r="B35" s="24"/>
      <c r="C35" s="12"/>
      <c r="D35" s="9"/>
    </row>
    <row r="36" spans="1:4" ht="12.75">
      <c r="A36" s="12"/>
      <c r="B36" s="24"/>
      <c r="C36" s="12"/>
      <c r="D36" s="9"/>
    </row>
    <row r="37" spans="1:4" ht="12.75">
      <c r="A37" s="12"/>
      <c r="B37" s="24"/>
      <c r="C37" s="12"/>
      <c r="D37" s="9"/>
    </row>
    <row r="38" spans="1:4" ht="12.75">
      <c r="A38" s="12"/>
      <c r="B38" s="24"/>
      <c r="C38" s="12"/>
      <c r="D38" s="9"/>
    </row>
    <row r="39" spans="1:4" ht="12.75">
      <c r="A39" s="12"/>
      <c r="B39" s="24"/>
      <c r="C39" s="12"/>
      <c r="D39" s="9"/>
    </row>
    <row r="40" spans="1:4" ht="12.75">
      <c r="A40" s="12"/>
      <c r="B40" s="24"/>
      <c r="C40" s="6"/>
      <c r="D40" s="6"/>
    </row>
    <row r="41" spans="1:4" ht="12.75">
      <c r="A41" s="12"/>
      <c r="B41" s="24"/>
      <c r="C41" s="12"/>
      <c r="D41" s="6"/>
    </row>
    <row r="42" spans="1:4" ht="14.25">
      <c r="A42" s="12"/>
      <c r="B42" s="24"/>
      <c r="C42" s="12"/>
      <c r="D42" s="6"/>
    </row>
    <row r="43" spans="1:4" ht="12.75">
      <c r="A43" s="12"/>
      <c r="B43" s="24"/>
      <c r="C43" s="12"/>
      <c r="D43" s="6"/>
    </row>
    <row r="44" spans="1:4" ht="12.75">
      <c r="A44" s="12"/>
      <c r="B44" s="24"/>
      <c r="C44" s="12"/>
      <c r="D44" s="6"/>
    </row>
    <row r="45" spans="1:4" ht="12.75">
      <c r="A45" s="12"/>
      <c r="B45" s="24"/>
      <c r="C45" s="12"/>
      <c r="D45" s="6"/>
    </row>
    <row r="46" spans="1:4" ht="12.75">
      <c r="A46" s="12"/>
      <c r="B46" s="24"/>
      <c r="C46" s="12"/>
      <c r="D46" s="6"/>
    </row>
    <row r="47" spans="1:4" ht="12.75">
      <c r="A47" s="12"/>
      <c r="B47" s="24"/>
      <c r="C47" s="12"/>
      <c r="D47" s="6"/>
    </row>
    <row r="48" spans="1:4" ht="12.75">
      <c r="A48" s="12"/>
      <c r="B48" s="24"/>
      <c r="C48" s="12"/>
      <c r="D48" s="6"/>
    </row>
    <row r="49" spans="1:4" ht="12.75">
      <c r="A49" s="12"/>
      <c r="B49" s="24"/>
      <c r="C49" s="12"/>
      <c r="D49" s="6"/>
    </row>
    <row r="50" spans="1:4" ht="12.75">
      <c r="A50" s="12"/>
      <c r="B50" s="24"/>
      <c r="C50" s="12"/>
      <c r="D50" s="6"/>
    </row>
    <row r="51" spans="1:4" ht="12.75">
      <c r="A51" s="12"/>
      <c r="B51" s="24"/>
      <c r="C51" s="12"/>
      <c r="D51" s="6"/>
    </row>
    <row r="52" spans="1:4" ht="12.75">
      <c r="A52" s="12"/>
      <c r="B52" s="24"/>
      <c r="C52" s="12"/>
      <c r="D52" s="6"/>
    </row>
    <row r="53" spans="1:4" ht="12.75">
      <c r="A53" s="12"/>
      <c r="B53" s="24"/>
      <c r="C53" s="12"/>
      <c r="D53" s="6"/>
    </row>
    <row r="54" spans="1:4" ht="12.75">
      <c r="A54" s="12"/>
      <c r="B54" s="24"/>
      <c r="C54" s="12"/>
      <c r="D54" s="6"/>
    </row>
    <row r="55" spans="1:4" ht="12.75">
      <c r="A55" s="12"/>
      <c r="B55" s="24"/>
      <c r="C55" s="12"/>
      <c r="D55" s="6"/>
    </row>
    <row r="56" spans="1:4" ht="12.75">
      <c r="A56" s="12"/>
      <c r="B56" s="24"/>
      <c r="C56" s="12"/>
      <c r="D56" s="6"/>
    </row>
    <row r="57" spans="1:4" ht="12.75">
      <c r="A57" s="12"/>
      <c r="B57" s="24"/>
      <c r="C57" s="12"/>
      <c r="D57" s="6"/>
    </row>
    <row r="58" spans="1:4" ht="12.75">
      <c r="A58" s="12"/>
      <c r="B58" s="24"/>
      <c r="C58" s="12"/>
      <c r="D58" s="6"/>
    </row>
    <row r="59" spans="1:4" ht="12.75">
      <c r="A59" s="12"/>
      <c r="B59" s="24"/>
      <c r="C59" s="12"/>
      <c r="D59" s="6"/>
    </row>
    <row r="60" spans="1:4" ht="12.75">
      <c r="A60" s="12"/>
      <c r="B60" s="24"/>
      <c r="C60" s="12"/>
      <c r="D60" s="6"/>
    </row>
    <row r="61" spans="1:4" ht="12.75">
      <c r="A61" s="12"/>
      <c r="B61" s="24"/>
      <c r="C61" s="12"/>
      <c r="D61" s="6"/>
    </row>
    <row r="62" spans="1:4" ht="12.75">
      <c r="A62" s="12"/>
      <c r="B62" s="24"/>
      <c r="C62" s="12"/>
      <c r="D62" s="6"/>
    </row>
    <row r="63" spans="1:4" ht="12.75">
      <c r="A63" s="12"/>
      <c r="B63" s="24"/>
      <c r="C63" s="12"/>
      <c r="D63" s="6"/>
    </row>
    <row r="64" spans="1:4" ht="12.75">
      <c r="A64" s="12"/>
      <c r="B64" s="24"/>
      <c r="C64" s="12"/>
      <c r="D64" s="6"/>
    </row>
    <row r="65" spans="1:4" ht="12.75">
      <c r="A65" s="12"/>
      <c r="B65" s="24"/>
      <c r="C65" s="12"/>
      <c r="D65" s="6"/>
    </row>
    <row r="66" spans="1:4" ht="12.75">
      <c r="A66" s="12"/>
      <c r="B66" s="24"/>
      <c r="C66" s="12"/>
      <c r="D66" s="6"/>
    </row>
    <row r="67" spans="1:4" ht="12.75">
      <c r="A67" s="12"/>
      <c r="B67" s="24"/>
      <c r="C67" s="12"/>
      <c r="D67" s="6"/>
    </row>
    <row r="68" spans="1:4" ht="12.75">
      <c r="A68" s="12"/>
      <c r="B68" s="24"/>
      <c r="C68" s="12"/>
      <c r="D68" s="6"/>
    </row>
    <row r="69" spans="1:4" ht="12.75">
      <c r="A69" s="12"/>
      <c r="B69" s="24"/>
      <c r="C69" s="12"/>
      <c r="D69" s="6"/>
    </row>
    <row r="70" spans="1:4" ht="12.75">
      <c r="A70" s="12"/>
      <c r="B70" s="24"/>
      <c r="C70" s="12"/>
      <c r="D70" s="6"/>
    </row>
    <row r="71" spans="1:4" ht="12.75">
      <c r="A71" s="12"/>
      <c r="B71" s="24"/>
      <c r="C71" s="12"/>
      <c r="D71" s="6"/>
    </row>
    <row r="72" spans="1:4" ht="12.75">
      <c r="A72" s="12"/>
      <c r="B72" s="24"/>
      <c r="C72" s="12"/>
      <c r="D72" s="6"/>
    </row>
    <row r="73" spans="1:4" ht="12.75">
      <c r="A73" s="12"/>
      <c r="B73" s="24"/>
      <c r="C73" s="12"/>
      <c r="D73" s="6"/>
    </row>
    <row r="74" spans="1:4" ht="12.75">
      <c r="A74" s="12"/>
      <c r="B74" s="24"/>
      <c r="C74" s="12"/>
      <c r="D74" s="6"/>
    </row>
    <row r="75" spans="1:4" ht="12.75">
      <c r="A75" s="12"/>
      <c r="B75" s="24"/>
      <c r="C75" s="12"/>
      <c r="D75" s="6"/>
    </row>
    <row r="76" spans="1:4" ht="12.75">
      <c r="A76" s="12"/>
      <c r="B76" s="24"/>
      <c r="C76" s="12"/>
      <c r="D76" s="6"/>
    </row>
    <row r="77" spans="1:4" ht="12.75">
      <c r="A77" s="12"/>
      <c r="B77" s="24"/>
      <c r="C77" s="12"/>
      <c r="D77" s="6"/>
    </row>
    <row r="78" spans="1:4" ht="12.75">
      <c r="A78" s="12"/>
      <c r="B78" s="24"/>
      <c r="C78" s="12"/>
      <c r="D78" s="6"/>
    </row>
    <row r="79" spans="1:4" ht="12.75">
      <c r="A79" s="12"/>
      <c r="B79" s="24"/>
      <c r="C79" s="12"/>
      <c r="D79" s="6"/>
    </row>
    <row r="80" spans="1:4" ht="12.75">
      <c r="A80" s="12"/>
      <c r="B80" s="24"/>
      <c r="C80" s="12"/>
      <c r="D80" s="6"/>
    </row>
    <row r="81" spans="1:4" ht="12.75">
      <c r="A81" s="12"/>
      <c r="B81" s="24"/>
      <c r="C81" s="12"/>
      <c r="D81" s="6"/>
    </row>
    <row r="82" spans="1:4" ht="12.75">
      <c r="A82" s="12"/>
      <c r="B82" s="24"/>
      <c r="C82" s="12"/>
      <c r="D82" s="6"/>
    </row>
    <row r="83" spans="1:4" ht="12.75">
      <c r="A83" s="12"/>
      <c r="B83" s="24"/>
      <c r="C83" s="12"/>
      <c r="D83" s="6"/>
    </row>
    <row r="84" spans="1:4" ht="12.75">
      <c r="A84" s="12"/>
      <c r="B84" s="24"/>
      <c r="C84" s="12"/>
      <c r="D84" s="6"/>
    </row>
    <row r="85" spans="1:4" ht="12.75">
      <c r="A85" s="12"/>
      <c r="B85" s="24"/>
      <c r="C85" s="12"/>
      <c r="D85" s="6"/>
    </row>
    <row r="86" spans="1:4" ht="12.75">
      <c r="A86" s="12"/>
      <c r="B86" s="24"/>
      <c r="C86" s="12"/>
      <c r="D86" s="6"/>
    </row>
    <row r="87" spans="1:4" ht="12.75">
      <c r="A87" s="12"/>
      <c r="B87" s="24"/>
      <c r="C87" s="12"/>
      <c r="D87" s="6"/>
    </row>
    <row r="88" spans="1:4" ht="12.75">
      <c r="A88" s="12"/>
      <c r="B88" s="24"/>
      <c r="C88" s="12"/>
      <c r="D88" s="6"/>
    </row>
    <row r="89" spans="1:4" ht="12.75">
      <c r="A89" s="12"/>
      <c r="B89" s="24"/>
      <c r="C89" s="12"/>
      <c r="D89" s="6"/>
    </row>
    <row r="90" spans="1:4" ht="12.75">
      <c r="A90" s="12"/>
      <c r="B90" s="24"/>
      <c r="C90" s="12"/>
      <c r="D90" s="6"/>
    </row>
    <row r="91" spans="1:4" ht="12.75">
      <c r="A91" s="12"/>
      <c r="B91" s="24"/>
      <c r="C91" s="12"/>
      <c r="D91" s="6"/>
    </row>
    <row r="92" spans="1:4" ht="12.75">
      <c r="A92" s="12"/>
      <c r="B92" s="24"/>
      <c r="C92" s="12"/>
      <c r="D92" s="6"/>
    </row>
    <row r="93" spans="1:4" ht="12.75">
      <c r="A93" s="12"/>
      <c r="B93" s="24"/>
      <c r="C93" s="12"/>
      <c r="D93" s="6"/>
    </row>
    <row r="94" spans="1:4" ht="12.75">
      <c r="A94" s="6"/>
      <c r="B94" s="7"/>
      <c r="C94" s="6"/>
      <c r="D94" s="6"/>
    </row>
    <row r="95" spans="1:4" ht="12.75">
      <c r="A95" s="6"/>
      <c r="B95" s="7"/>
      <c r="C95" s="6"/>
      <c r="D95" s="6"/>
    </row>
    <row r="96" spans="1:4" ht="12.75">
      <c r="A96" s="6"/>
      <c r="B96" s="7"/>
      <c r="C96" s="6"/>
      <c r="D96" s="6"/>
    </row>
    <row r="97" spans="1:4" ht="12.75" customHeight="1">
      <c r="A97" s="15" t="s">
        <v>8</v>
      </c>
      <c r="B97" s="4">
        <f>SUM(B99:B102)</f>
        <v>0</v>
      </c>
      <c r="C97" s="5"/>
      <c r="D97" s="5"/>
    </row>
    <row r="98" spans="1:4" ht="12.75" customHeight="1">
      <c r="A98" s="15"/>
      <c r="B98" s="4"/>
      <c r="C98" s="5"/>
      <c r="D98" s="5"/>
    </row>
    <row r="99" spans="1:4" ht="12.75">
      <c r="A99" s="6"/>
      <c r="B99" s="7"/>
      <c r="C99" s="6"/>
      <c r="D99" s="6"/>
    </row>
    <row r="100" spans="1:4" ht="12.75">
      <c r="A100" s="6"/>
      <c r="B100" s="7"/>
      <c r="C100" s="6"/>
      <c r="D100" s="6"/>
    </row>
    <row r="101" spans="1:4" ht="12.75">
      <c r="A101" s="6"/>
      <c r="B101" s="7"/>
      <c r="C101" s="6"/>
      <c r="D101" s="6"/>
    </row>
    <row r="102" spans="1:4" ht="12.75">
      <c r="A102" s="6"/>
      <c r="B102" s="7"/>
      <c r="C102" s="6"/>
      <c r="D102" s="6"/>
    </row>
    <row r="103" spans="1:4" ht="12.75">
      <c r="A103" s="6"/>
      <c r="B103" s="7"/>
      <c r="C103" s="6"/>
      <c r="D103" s="6"/>
    </row>
    <row r="104" spans="1:4" ht="12.75">
      <c r="A104" s="6"/>
      <c r="B104" s="7"/>
      <c r="C104" s="6"/>
      <c r="D104" s="6"/>
    </row>
    <row r="105" spans="1:4" ht="12.75" customHeight="1">
      <c r="A105" s="3" t="s">
        <v>9</v>
      </c>
      <c r="B105" s="4">
        <f>B107</f>
        <v>0</v>
      </c>
      <c r="C105" s="5"/>
      <c r="D105" s="5"/>
    </row>
    <row r="106" spans="1:4" ht="12.75" customHeight="1">
      <c r="A106" s="3"/>
      <c r="B106" s="4"/>
      <c r="C106" s="5"/>
      <c r="D106" s="5"/>
    </row>
    <row r="107" spans="1:4" ht="12.75">
      <c r="A107" s="6"/>
      <c r="B107" s="7"/>
      <c r="C107" s="6"/>
      <c r="D107" s="6"/>
    </row>
    <row r="108" spans="1:4" ht="12.75">
      <c r="A108" s="6"/>
      <c r="B108" s="7"/>
      <c r="C108" s="6"/>
      <c r="D108" s="6"/>
    </row>
    <row r="109" spans="1:4" ht="12.75">
      <c r="A109" s="6"/>
      <c r="B109" s="7"/>
      <c r="C109" s="6"/>
      <c r="D109" s="6"/>
    </row>
    <row r="110" spans="1:4" ht="12.75">
      <c r="A110" s="6"/>
      <c r="B110" s="7"/>
      <c r="C110" s="6"/>
      <c r="D110" s="6"/>
    </row>
    <row r="111" spans="1:4" ht="16.5">
      <c r="A111" s="16" t="s">
        <v>10</v>
      </c>
      <c r="B111" s="4">
        <f>B15+B20+B105+B97</f>
        <v>2331810</v>
      </c>
      <c r="C111" s="16"/>
      <c r="D111" s="16"/>
    </row>
    <row r="112" ht="12.75">
      <c r="B112" s="17"/>
    </row>
    <row r="113" ht="12.75">
      <c r="B113" s="17"/>
    </row>
    <row r="114" spans="1:4" ht="16.5">
      <c r="A114" s="18" t="s">
        <v>11</v>
      </c>
      <c r="B114" s="17"/>
      <c r="C114" s="1" t="s">
        <v>12</v>
      </c>
      <c r="D114" s="1"/>
    </row>
    <row r="115" spans="1:4" ht="15.75">
      <c r="A115" s="19" t="s">
        <v>13</v>
      </c>
      <c r="B115" s="17"/>
      <c r="C115" s="20" t="s">
        <v>183</v>
      </c>
      <c r="D115" s="20"/>
    </row>
    <row r="116" ht="12.75">
      <c r="B116" s="17"/>
    </row>
    <row r="117" ht="12.75">
      <c r="B117" s="17"/>
    </row>
    <row r="118" ht="12.75">
      <c r="B118" s="17"/>
    </row>
    <row r="119" spans="2:4" ht="15.75">
      <c r="B119" s="17"/>
      <c r="C119" s="1" t="s">
        <v>15</v>
      </c>
      <c r="D119" s="1"/>
    </row>
    <row r="120" spans="2:4" ht="15.75">
      <c r="B120" s="17"/>
      <c r="C120" s="1" t="s">
        <v>16</v>
      </c>
      <c r="D120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97:A98"/>
    <mergeCell ref="B97:B98"/>
    <mergeCell ref="C97:C98"/>
    <mergeCell ref="D97:D98"/>
    <mergeCell ref="A105:A106"/>
    <mergeCell ref="B105:B106"/>
    <mergeCell ref="C105:C106"/>
    <mergeCell ref="D105:D106"/>
    <mergeCell ref="C114:D114"/>
    <mergeCell ref="C115:D115"/>
    <mergeCell ref="C119:D119"/>
    <mergeCell ref="C120:D1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6:D120"/>
  <sheetViews>
    <sheetView workbookViewId="0" topLeftCell="A73">
      <selection activeCell="B112" sqref="B112"/>
    </sheetView>
  </sheetViews>
  <sheetFormatPr defaultColWidth="9.140625" defaultRowHeight="12.75"/>
  <cols>
    <col min="1" max="1" width="30.57421875" style="0" customWidth="1"/>
    <col min="2" max="2" width="14.8515625" style="0" customWidth="1"/>
    <col min="3" max="3" width="32.28125" style="0" customWidth="1"/>
    <col min="4" max="4" width="29.8515625" style="0" customWidth="1"/>
    <col min="6" max="6" width="23.85156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 customHeight="1">
      <c r="A13" s="2"/>
      <c r="B13" s="2"/>
      <c r="C13" s="2"/>
      <c r="D13" s="2"/>
    </row>
    <row r="14" spans="1:4" ht="12.75" customHeight="1">
      <c r="A14" s="2"/>
      <c r="B14" s="2"/>
      <c r="C14" s="2"/>
      <c r="D14" s="2"/>
    </row>
    <row r="15" spans="1:4" ht="12.75" customHeight="1">
      <c r="A15" s="3" t="s">
        <v>6</v>
      </c>
      <c r="B15" s="4">
        <f>B17+B18+B19</f>
        <v>1076</v>
      </c>
      <c r="C15" s="5"/>
      <c r="D15" s="5"/>
    </row>
    <row r="16" spans="1:4" ht="12.75" customHeight="1">
      <c r="A16" s="3"/>
      <c r="B16" s="4"/>
      <c r="C16" s="5"/>
      <c r="D16" s="5"/>
    </row>
    <row r="17" spans="1:4" ht="14.25">
      <c r="A17" s="6"/>
      <c r="B17" s="7">
        <v>1076</v>
      </c>
      <c r="C17" s="6" t="s">
        <v>187</v>
      </c>
      <c r="D17" s="23" t="s">
        <v>186</v>
      </c>
    </row>
    <row r="18" spans="1:4" ht="14.2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 customHeight="1">
      <c r="A20" s="3" t="s">
        <v>7</v>
      </c>
      <c r="B20" s="4">
        <f>SUM(B22:B94)</f>
        <v>16543.5</v>
      </c>
      <c r="C20" s="5"/>
      <c r="D20" s="5"/>
    </row>
    <row r="21" spans="1:4" ht="12.75" customHeight="1">
      <c r="A21" s="3"/>
      <c r="B21" s="4"/>
      <c r="C21" s="5"/>
      <c r="D21" s="5"/>
    </row>
    <row r="22" spans="1:4" ht="14.25">
      <c r="A22" s="12"/>
      <c r="B22" s="8">
        <v>8600</v>
      </c>
      <c r="C22" s="9" t="s">
        <v>31</v>
      </c>
      <c r="D22" s="9" t="s">
        <v>32</v>
      </c>
    </row>
    <row r="23" spans="1:4" ht="14.25">
      <c r="A23" s="12"/>
      <c r="B23" s="8">
        <v>3300</v>
      </c>
      <c r="C23" s="9" t="s">
        <v>188</v>
      </c>
      <c r="D23" s="9" t="s">
        <v>189</v>
      </c>
    </row>
    <row r="24" spans="1:4" ht="12.75">
      <c r="A24" s="12"/>
      <c r="B24" s="8">
        <v>3153.5</v>
      </c>
      <c r="C24" s="9" t="s">
        <v>38</v>
      </c>
      <c r="D24" s="9" t="s">
        <v>35</v>
      </c>
    </row>
    <row r="25" spans="1:4" ht="12.75">
      <c r="A25" s="12"/>
      <c r="B25" s="8">
        <v>1490</v>
      </c>
      <c r="C25" s="9" t="s">
        <v>190</v>
      </c>
      <c r="D25" s="9" t="s">
        <v>189</v>
      </c>
    </row>
    <row r="26" spans="1:4" ht="12.75">
      <c r="A26" s="12"/>
      <c r="B26" s="8"/>
      <c r="C26" s="9"/>
      <c r="D26" s="9"/>
    </row>
    <row r="27" spans="1:4" ht="12.75">
      <c r="A27" s="12"/>
      <c r="B27" s="8"/>
      <c r="C27" s="9"/>
      <c r="D27" s="9"/>
    </row>
    <row r="28" spans="1:4" ht="12.75">
      <c r="A28" s="12"/>
      <c r="B28" s="8"/>
      <c r="C28" s="9"/>
      <c r="D28" s="9"/>
    </row>
    <row r="29" spans="1:4" ht="12.75">
      <c r="A29" s="12"/>
      <c r="B29" s="8"/>
      <c r="C29" s="9"/>
      <c r="D29" s="9"/>
    </row>
    <row r="30" spans="1:4" ht="12.75">
      <c r="A30" s="12"/>
      <c r="B30" s="8"/>
      <c r="C30" s="9"/>
      <c r="D30" s="9"/>
    </row>
    <row r="31" spans="1:4" ht="12.75">
      <c r="A31" s="12"/>
      <c r="B31" s="24"/>
      <c r="C31" s="25"/>
      <c r="D31" s="9"/>
    </row>
    <row r="32" spans="1:4" ht="12.75">
      <c r="A32" s="12"/>
      <c r="B32" s="24"/>
      <c r="C32" s="25"/>
      <c r="D32" s="9"/>
    </row>
    <row r="33" spans="1:4" ht="12.75">
      <c r="A33" s="12"/>
      <c r="B33" s="24"/>
      <c r="C33" s="25"/>
      <c r="D33" s="6"/>
    </row>
    <row r="34" spans="1:4" ht="12.75">
      <c r="A34" s="12"/>
      <c r="B34" s="24"/>
      <c r="C34" s="25"/>
      <c r="D34" s="6"/>
    </row>
    <row r="35" spans="1:4" ht="12.75">
      <c r="A35" s="12"/>
      <c r="B35" s="24"/>
      <c r="C35" s="12"/>
      <c r="D35" s="9"/>
    </row>
    <row r="36" spans="1:4" ht="12.75">
      <c r="A36" s="12"/>
      <c r="B36" s="24"/>
      <c r="C36" s="12"/>
      <c r="D36" s="9"/>
    </row>
    <row r="37" spans="1:4" ht="12.75">
      <c r="A37" s="12"/>
      <c r="B37" s="24"/>
      <c r="C37" s="12"/>
      <c r="D37" s="9"/>
    </row>
    <row r="38" spans="1:4" ht="12.75">
      <c r="A38" s="12"/>
      <c r="B38" s="24"/>
      <c r="C38" s="12"/>
      <c r="D38" s="9"/>
    </row>
    <row r="39" spans="1:4" ht="12.75">
      <c r="A39" s="12"/>
      <c r="B39" s="24"/>
      <c r="C39" s="12"/>
      <c r="D39" s="9"/>
    </row>
    <row r="40" spans="1:4" ht="12.75">
      <c r="A40" s="12"/>
      <c r="B40" s="24"/>
      <c r="C40" s="6"/>
      <c r="D40" s="6"/>
    </row>
    <row r="41" spans="1:4" ht="12.75">
      <c r="A41" s="12"/>
      <c r="B41" s="24"/>
      <c r="C41" s="12"/>
      <c r="D41" s="6"/>
    </row>
    <row r="42" spans="1:4" ht="14.25">
      <c r="A42" s="12"/>
      <c r="B42" s="24"/>
      <c r="C42" s="12"/>
      <c r="D42" s="6"/>
    </row>
    <row r="43" spans="1:4" ht="12.75">
      <c r="A43" s="12"/>
      <c r="B43" s="24"/>
      <c r="C43" s="12"/>
      <c r="D43" s="6"/>
    </row>
    <row r="44" spans="1:4" ht="12.75">
      <c r="A44" s="12"/>
      <c r="B44" s="24"/>
      <c r="C44" s="12"/>
      <c r="D44" s="6"/>
    </row>
    <row r="45" spans="1:4" ht="12.75">
      <c r="A45" s="12"/>
      <c r="B45" s="24"/>
      <c r="C45" s="12"/>
      <c r="D45" s="6"/>
    </row>
    <row r="46" spans="1:4" ht="12.75">
      <c r="A46" s="12"/>
      <c r="B46" s="24"/>
      <c r="C46" s="12"/>
      <c r="D46" s="6"/>
    </row>
    <row r="47" spans="1:4" ht="12.75">
      <c r="A47" s="12"/>
      <c r="B47" s="24"/>
      <c r="C47" s="12"/>
      <c r="D47" s="6"/>
    </row>
    <row r="48" spans="1:4" ht="12.75">
      <c r="A48" s="12"/>
      <c r="B48" s="24"/>
      <c r="C48" s="12"/>
      <c r="D48" s="6"/>
    </row>
    <row r="49" spans="1:4" ht="12.75">
      <c r="A49" s="12"/>
      <c r="B49" s="24"/>
      <c r="C49" s="12"/>
      <c r="D49" s="6"/>
    </row>
    <row r="50" spans="1:4" ht="12.75">
      <c r="A50" s="12"/>
      <c r="B50" s="24"/>
      <c r="C50" s="12"/>
      <c r="D50" s="6"/>
    </row>
    <row r="51" spans="1:4" ht="12.75">
      <c r="A51" s="12"/>
      <c r="B51" s="24"/>
      <c r="C51" s="12"/>
      <c r="D51" s="6"/>
    </row>
    <row r="52" spans="1:4" ht="12.75">
      <c r="A52" s="12"/>
      <c r="B52" s="24"/>
      <c r="C52" s="12"/>
      <c r="D52" s="6"/>
    </row>
    <row r="53" spans="1:4" ht="12.75">
      <c r="A53" s="12"/>
      <c r="B53" s="24"/>
      <c r="C53" s="12"/>
      <c r="D53" s="6"/>
    </row>
    <row r="54" spans="1:4" ht="12.75">
      <c r="A54" s="12"/>
      <c r="B54" s="24"/>
      <c r="C54" s="12"/>
      <c r="D54" s="6"/>
    </row>
    <row r="55" spans="1:4" ht="12.75">
      <c r="A55" s="12"/>
      <c r="B55" s="24"/>
      <c r="C55" s="12"/>
      <c r="D55" s="6"/>
    </row>
    <row r="56" spans="1:4" ht="12.75">
      <c r="A56" s="12"/>
      <c r="B56" s="24"/>
      <c r="C56" s="12"/>
      <c r="D56" s="6"/>
    </row>
    <row r="57" spans="1:4" ht="12.75">
      <c r="A57" s="12"/>
      <c r="B57" s="24"/>
      <c r="C57" s="12"/>
      <c r="D57" s="6"/>
    </row>
    <row r="58" spans="1:4" ht="12.75">
      <c r="A58" s="12"/>
      <c r="B58" s="24"/>
      <c r="C58" s="12"/>
      <c r="D58" s="6"/>
    </row>
    <row r="59" spans="1:4" ht="12.75">
      <c r="A59" s="12"/>
      <c r="B59" s="24"/>
      <c r="C59" s="12"/>
      <c r="D59" s="6"/>
    </row>
    <row r="60" spans="1:4" ht="12.75">
      <c r="A60" s="12"/>
      <c r="B60" s="24"/>
      <c r="C60" s="12"/>
      <c r="D60" s="6"/>
    </row>
    <row r="61" spans="1:4" ht="12.75">
      <c r="A61" s="12"/>
      <c r="B61" s="24"/>
      <c r="C61" s="12"/>
      <c r="D61" s="6"/>
    </row>
    <row r="62" spans="1:4" ht="12.75">
      <c r="A62" s="12"/>
      <c r="B62" s="24"/>
      <c r="C62" s="12"/>
      <c r="D62" s="6"/>
    </row>
    <row r="63" spans="1:4" ht="12.75">
      <c r="A63" s="12"/>
      <c r="B63" s="24"/>
      <c r="C63" s="12"/>
      <c r="D63" s="6"/>
    </row>
    <row r="64" spans="1:4" ht="12.75">
      <c r="A64" s="12"/>
      <c r="B64" s="24"/>
      <c r="C64" s="12"/>
      <c r="D64" s="6"/>
    </row>
    <row r="65" spans="1:4" ht="12.75">
      <c r="A65" s="12"/>
      <c r="B65" s="24"/>
      <c r="C65" s="12"/>
      <c r="D65" s="6"/>
    </row>
    <row r="66" spans="1:4" ht="12.75">
      <c r="A66" s="12"/>
      <c r="B66" s="24"/>
      <c r="C66" s="12"/>
      <c r="D66" s="6"/>
    </row>
    <row r="67" spans="1:4" ht="12.75">
      <c r="A67" s="12"/>
      <c r="B67" s="24"/>
      <c r="C67" s="12"/>
      <c r="D67" s="6"/>
    </row>
    <row r="68" spans="1:4" ht="12.75">
      <c r="A68" s="12"/>
      <c r="B68" s="24"/>
      <c r="C68" s="12"/>
      <c r="D68" s="6"/>
    </row>
    <row r="69" spans="1:4" ht="12.75">
      <c r="A69" s="12"/>
      <c r="B69" s="24"/>
      <c r="C69" s="12"/>
      <c r="D69" s="6"/>
    </row>
    <row r="70" spans="1:4" ht="12.75">
      <c r="A70" s="12"/>
      <c r="B70" s="24"/>
      <c r="C70" s="12"/>
      <c r="D70" s="6"/>
    </row>
    <row r="71" spans="1:4" ht="12.75">
      <c r="A71" s="12"/>
      <c r="B71" s="24"/>
      <c r="C71" s="12"/>
      <c r="D71" s="6"/>
    </row>
    <row r="72" spans="1:4" ht="12.75">
      <c r="A72" s="12"/>
      <c r="B72" s="24"/>
      <c r="C72" s="12"/>
      <c r="D72" s="6"/>
    </row>
    <row r="73" spans="1:4" ht="12.75">
      <c r="A73" s="12"/>
      <c r="B73" s="24"/>
      <c r="C73" s="12"/>
      <c r="D73" s="6"/>
    </row>
    <row r="74" spans="1:4" ht="12.75">
      <c r="A74" s="12"/>
      <c r="B74" s="24"/>
      <c r="C74" s="12"/>
      <c r="D74" s="6"/>
    </row>
    <row r="75" spans="1:4" ht="12.75">
      <c r="A75" s="12"/>
      <c r="B75" s="24"/>
      <c r="C75" s="12"/>
      <c r="D75" s="6"/>
    </row>
    <row r="76" spans="1:4" ht="12.75">
      <c r="A76" s="12"/>
      <c r="B76" s="24"/>
      <c r="C76" s="12"/>
      <c r="D76" s="6"/>
    </row>
    <row r="77" spans="1:4" ht="12.75">
      <c r="A77" s="12"/>
      <c r="B77" s="24"/>
      <c r="C77" s="12"/>
      <c r="D77" s="6"/>
    </row>
    <row r="78" spans="1:4" ht="12.75">
      <c r="A78" s="12"/>
      <c r="B78" s="24"/>
      <c r="C78" s="12"/>
      <c r="D78" s="6"/>
    </row>
    <row r="79" spans="1:4" ht="12.75">
      <c r="A79" s="12"/>
      <c r="B79" s="24"/>
      <c r="C79" s="12"/>
      <c r="D79" s="6"/>
    </row>
    <row r="80" spans="1:4" ht="12.75">
      <c r="A80" s="12"/>
      <c r="B80" s="24"/>
      <c r="C80" s="12"/>
      <c r="D80" s="6"/>
    </row>
    <row r="81" spans="1:4" ht="12.75">
      <c r="A81" s="12"/>
      <c r="B81" s="24"/>
      <c r="C81" s="12"/>
      <c r="D81" s="6"/>
    </row>
    <row r="82" spans="1:4" ht="12.75">
      <c r="A82" s="12"/>
      <c r="B82" s="24"/>
      <c r="C82" s="12"/>
      <c r="D82" s="6"/>
    </row>
    <row r="83" spans="1:4" ht="12.75">
      <c r="A83" s="12"/>
      <c r="B83" s="24"/>
      <c r="C83" s="12"/>
      <c r="D83" s="6"/>
    </row>
    <row r="84" spans="1:4" ht="12.75">
      <c r="A84" s="12"/>
      <c r="B84" s="24"/>
      <c r="C84" s="12"/>
      <c r="D84" s="6"/>
    </row>
    <row r="85" spans="1:4" ht="12.75">
      <c r="A85" s="12"/>
      <c r="B85" s="24"/>
      <c r="C85" s="12"/>
      <c r="D85" s="6"/>
    </row>
    <row r="86" spans="1:4" ht="12.75">
      <c r="A86" s="12"/>
      <c r="B86" s="24"/>
      <c r="C86" s="12"/>
      <c r="D86" s="6"/>
    </row>
    <row r="87" spans="1:4" ht="12.75">
      <c r="A87" s="12"/>
      <c r="B87" s="24"/>
      <c r="C87" s="12"/>
      <c r="D87" s="6"/>
    </row>
    <row r="88" spans="1:4" ht="12.75">
      <c r="A88" s="12"/>
      <c r="B88" s="24"/>
      <c r="C88" s="12"/>
      <c r="D88" s="6"/>
    </row>
    <row r="89" spans="1:4" ht="12.75">
      <c r="A89" s="12"/>
      <c r="B89" s="24"/>
      <c r="C89" s="12"/>
      <c r="D89" s="6"/>
    </row>
    <row r="90" spans="1:4" ht="12.75">
      <c r="A90" s="12"/>
      <c r="B90" s="24"/>
      <c r="C90" s="12"/>
      <c r="D90" s="6"/>
    </row>
    <row r="91" spans="1:4" ht="12.75">
      <c r="A91" s="12"/>
      <c r="B91" s="24"/>
      <c r="C91" s="12"/>
      <c r="D91" s="6"/>
    </row>
    <row r="92" spans="1:4" ht="12.75">
      <c r="A92" s="12"/>
      <c r="B92" s="24"/>
      <c r="C92" s="12"/>
      <c r="D92" s="6"/>
    </row>
    <row r="93" spans="1:4" ht="12.75">
      <c r="A93" s="12"/>
      <c r="B93" s="24"/>
      <c r="C93" s="12"/>
      <c r="D93" s="6"/>
    </row>
    <row r="94" spans="1:4" ht="12.75">
      <c r="A94" s="6"/>
      <c r="B94" s="7"/>
      <c r="C94" s="6"/>
      <c r="D94" s="6"/>
    </row>
    <row r="95" spans="1:4" ht="12.75">
      <c r="A95" s="6"/>
      <c r="B95" s="7"/>
      <c r="C95" s="6"/>
      <c r="D95" s="6"/>
    </row>
    <row r="96" spans="1:4" ht="12.75">
      <c r="A96" s="6"/>
      <c r="B96" s="7"/>
      <c r="C96" s="6"/>
      <c r="D96" s="6"/>
    </row>
    <row r="97" spans="1:4" ht="12.75" customHeight="1">
      <c r="A97" s="15" t="s">
        <v>8</v>
      </c>
      <c r="B97" s="4">
        <f>SUM(B99:B102)</f>
        <v>0</v>
      </c>
      <c r="C97" s="5"/>
      <c r="D97" s="5"/>
    </row>
    <row r="98" spans="1:4" ht="12.75" customHeight="1">
      <c r="A98" s="15"/>
      <c r="B98" s="4"/>
      <c r="C98" s="5"/>
      <c r="D98" s="5"/>
    </row>
    <row r="99" spans="1:4" ht="12.75">
      <c r="A99" s="6"/>
      <c r="B99" s="7"/>
      <c r="C99" s="6"/>
      <c r="D99" s="6"/>
    </row>
    <row r="100" spans="1:4" ht="12.75">
      <c r="A100" s="6"/>
      <c r="B100" s="7"/>
      <c r="C100" s="6"/>
      <c r="D100" s="6"/>
    </row>
    <row r="101" spans="1:4" ht="12.75">
      <c r="A101" s="6"/>
      <c r="B101" s="7"/>
      <c r="C101" s="6"/>
      <c r="D101" s="6"/>
    </row>
    <row r="102" spans="1:4" ht="12.75">
      <c r="A102" s="6"/>
      <c r="B102" s="7"/>
      <c r="C102" s="6"/>
      <c r="D102" s="6"/>
    </row>
    <row r="103" spans="1:4" ht="12.75">
      <c r="A103" s="6"/>
      <c r="B103" s="7"/>
      <c r="C103" s="6"/>
      <c r="D103" s="6"/>
    </row>
    <row r="104" spans="1:4" ht="12.75">
      <c r="A104" s="6"/>
      <c r="B104" s="7"/>
      <c r="C104" s="6"/>
      <c r="D104" s="6"/>
    </row>
    <row r="105" spans="1:4" ht="12.75" customHeight="1">
      <c r="A105" s="3" t="s">
        <v>9</v>
      </c>
      <c r="B105" s="4">
        <f>B107</f>
        <v>0</v>
      </c>
      <c r="C105" s="5"/>
      <c r="D105" s="5"/>
    </row>
    <row r="106" spans="1:4" ht="12.75" customHeight="1">
      <c r="A106" s="3"/>
      <c r="B106" s="4"/>
      <c r="C106" s="5"/>
      <c r="D106" s="5"/>
    </row>
    <row r="107" spans="1:4" ht="12.75">
      <c r="A107" s="6"/>
      <c r="B107" s="7"/>
      <c r="C107" s="6"/>
      <c r="D107" s="6"/>
    </row>
    <row r="108" spans="1:4" ht="12.75">
      <c r="A108" s="6"/>
      <c r="B108" s="7"/>
      <c r="C108" s="6"/>
      <c r="D108" s="6"/>
    </row>
    <row r="109" spans="1:4" ht="12.75">
      <c r="A109" s="6"/>
      <c r="B109" s="7"/>
      <c r="C109" s="6"/>
      <c r="D109" s="6"/>
    </row>
    <row r="110" spans="1:4" ht="12.75">
      <c r="A110" s="6"/>
      <c r="B110" s="7"/>
      <c r="C110" s="6"/>
      <c r="D110" s="6"/>
    </row>
    <row r="111" spans="1:4" ht="16.5">
      <c r="A111" s="16" t="s">
        <v>10</v>
      </c>
      <c r="B111" s="4">
        <f>B15+B20+B97+B105</f>
        <v>17619.5</v>
      </c>
      <c r="C111" s="16"/>
      <c r="D111" s="16"/>
    </row>
    <row r="112" ht="12.75">
      <c r="B112" s="17"/>
    </row>
    <row r="113" ht="12.75">
      <c r="B113" s="17"/>
    </row>
    <row r="114" spans="1:4" ht="16.5">
      <c r="A114" s="18" t="s">
        <v>11</v>
      </c>
      <c r="B114" s="17"/>
      <c r="C114" s="1" t="s">
        <v>12</v>
      </c>
      <c r="D114" s="1"/>
    </row>
    <row r="115" spans="1:4" ht="15.75">
      <c r="A115" s="19" t="s">
        <v>13</v>
      </c>
      <c r="B115" s="17"/>
      <c r="C115" s="20" t="s">
        <v>183</v>
      </c>
      <c r="D115" s="20"/>
    </row>
    <row r="116" ht="12.75">
      <c r="B116" s="17"/>
    </row>
    <row r="117" ht="12.75">
      <c r="B117" s="17"/>
    </row>
    <row r="118" ht="12.75">
      <c r="B118" s="17"/>
    </row>
    <row r="119" spans="2:4" ht="15.75">
      <c r="B119" s="17"/>
      <c r="C119" s="1" t="s">
        <v>15</v>
      </c>
      <c r="D119" s="1"/>
    </row>
    <row r="120" spans="2:4" ht="15.75">
      <c r="B120" s="17"/>
      <c r="C120" s="1" t="s">
        <v>191</v>
      </c>
      <c r="D120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97:A98"/>
    <mergeCell ref="B97:B98"/>
    <mergeCell ref="C97:C98"/>
    <mergeCell ref="D97:D98"/>
    <mergeCell ref="A105:A106"/>
    <mergeCell ref="B105:B106"/>
    <mergeCell ref="C105:C106"/>
    <mergeCell ref="D105:D106"/>
    <mergeCell ref="C114:D114"/>
    <mergeCell ref="C115:D115"/>
    <mergeCell ref="C119:D119"/>
    <mergeCell ref="C120:D1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6:F120"/>
  <sheetViews>
    <sheetView workbookViewId="0" topLeftCell="A91">
      <selection activeCell="F117" sqref="F117"/>
    </sheetView>
  </sheetViews>
  <sheetFormatPr defaultColWidth="9.140625" defaultRowHeight="12.75"/>
  <cols>
    <col min="1" max="1" width="30.57421875" style="0" customWidth="1"/>
    <col min="2" max="2" width="14.8515625" style="0" customWidth="1"/>
    <col min="3" max="3" width="32.28125" style="0" customWidth="1"/>
    <col min="4" max="4" width="29.8515625" style="0" customWidth="1"/>
    <col min="6" max="6" width="23.85156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 customHeight="1">
      <c r="A13" s="2"/>
      <c r="B13" s="2"/>
      <c r="C13" s="2"/>
      <c r="D13" s="2"/>
    </row>
    <row r="14" spans="1:4" ht="12.75" customHeight="1">
      <c r="A14" s="2"/>
      <c r="B14" s="2"/>
      <c r="C14" s="2"/>
      <c r="D14" s="2"/>
    </row>
    <row r="15" spans="1:4" ht="12.75" customHeight="1">
      <c r="A15" s="3" t="s">
        <v>6</v>
      </c>
      <c r="B15" s="4">
        <f>B17+B18+B19</f>
        <v>0</v>
      </c>
      <c r="C15" s="5"/>
      <c r="D15" s="5"/>
    </row>
    <row r="16" spans="1:4" ht="12.75" customHeight="1">
      <c r="A16" s="3"/>
      <c r="B16" s="4"/>
      <c r="C16" s="5"/>
      <c r="D16" s="5"/>
    </row>
    <row r="17" spans="1:4" ht="14.25">
      <c r="A17" s="6"/>
      <c r="B17" s="7"/>
      <c r="C17" s="6"/>
      <c r="D17" s="23"/>
    </row>
    <row r="18" spans="1:4" ht="14.2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 customHeight="1">
      <c r="A20" s="3" t="s">
        <v>7</v>
      </c>
      <c r="B20" s="4">
        <f>SUM(B22:B94)</f>
        <v>0</v>
      </c>
      <c r="C20" s="5"/>
      <c r="D20" s="5"/>
    </row>
    <row r="21" spans="1:4" ht="12.75" customHeight="1">
      <c r="A21" s="3"/>
      <c r="B21" s="4"/>
      <c r="C21" s="5"/>
      <c r="D21" s="5"/>
    </row>
    <row r="22" spans="1:4" ht="14.25">
      <c r="A22" s="12"/>
      <c r="B22" s="8"/>
      <c r="C22" s="9"/>
      <c r="D22" s="9"/>
    </row>
    <row r="23" spans="1:4" ht="14.25">
      <c r="A23" s="12"/>
      <c r="B23" s="8"/>
      <c r="C23" s="9"/>
      <c r="D23" s="9"/>
    </row>
    <row r="24" spans="1:4" ht="12.75">
      <c r="A24" s="12"/>
      <c r="B24" s="8"/>
      <c r="C24" s="9"/>
      <c r="D24" s="9"/>
    </row>
    <row r="25" spans="1:4" ht="12.75">
      <c r="A25" s="12"/>
      <c r="B25" s="8"/>
      <c r="C25" s="9"/>
      <c r="D25" s="9"/>
    </row>
    <row r="26" spans="1:4" ht="12.75">
      <c r="A26" s="12"/>
      <c r="B26" s="8"/>
      <c r="C26" s="9"/>
      <c r="D26" s="9"/>
    </row>
    <row r="27" spans="1:4" ht="12.75">
      <c r="A27" s="12"/>
      <c r="B27" s="8"/>
      <c r="C27" s="9"/>
      <c r="D27" s="9"/>
    </row>
    <row r="28" spans="1:4" ht="12.75">
      <c r="A28" s="12"/>
      <c r="B28" s="8"/>
      <c r="C28" s="9"/>
      <c r="D28" s="9"/>
    </row>
    <row r="29" spans="1:4" ht="12.75">
      <c r="A29" s="12"/>
      <c r="B29" s="8"/>
      <c r="C29" s="9"/>
      <c r="D29" s="9"/>
    </row>
    <row r="30" spans="1:4" ht="12.75">
      <c r="A30" s="12"/>
      <c r="B30" s="8"/>
      <c r="C30" s="9"/>
      <c r="D30" s="9"/>
    </row>
    <row r="31" spans="1:4" ht="12.75">
      <c r="A31" s="12"/>
      <c r="B31" s="24"/>
      <c r="C31" s="25"/>
      <c r="D31" s="9"/>
    </row>
    <row r="32" spans="1:4" ht="12.75">
      <c r="A32" s="12"/>
      <c r="B32" s="24"/>
      <c r="C32" s="25"/>
      <c r="D32" s="9"/>
    </row>
    <row r="33" spans="1:4" ht="12.75">
      <c r="A33" s="12"/>
      <c r="B33" s="24"/>
      <c r="C33" s="25"/>
      <c r="D33" s="6"/>
    </row>
    <row r="34" spans="1:4" ht="12.75">
      <c r="A34" s="12"/>
      <c r="B34" s="24"/>
      <c r="C34" s="25"/>
      <c r="D34" s="6"/>
    </row>
    <row r="35" spans="1:4" ht="12.75">
      <c r="A35" s="12"/>
      <c r="B35" s="24"/>
      <c r="C35" s="12"/>
      <c r="D35" s="9"/>
    </row>
    <row r="36" spans="1:4" ht="12.75">
      <c r="A36" s="12"/>
      <c r="B36" s="24"/>
      <c r="C36" s="12"/>
      <c r="D36" s="9"/>
    </row>
    <row r="37" spans="1:4" ht="12.75">
      <c r="A37" s="12"/>
      <c r="B37" s="24"/>
      <c r="C37" s="12"/>
      <c r="D37" s="9"/>
    </row>
    <row r="38" spans="1:4" ht="12.75">
      <c r="A38" s="12"/>
      <c r="B38" s="24"/>
      <c r="C38" s="12"/>
      <c r="D38" s="9"/>
    </row>
    <row r="39" spans="1:4" ht="12.75">
      <c r="A39" s="12"/>
      <c r="B39" s="24"/>
      <c r="C39" s="12"/>
      <c r="D39" s="9"/>
    </row>
    <row r="40" spans="1:4" ht="12.75">
      <c r="A40" s="12"/>
      <c r="B40" s="24"/>
      <c r="C40" s="6"/>
      <c r="D40" s="6"/>
    </row>
    <row r="41" spans="1:4" ht="12.75">
      <c r="A41" s="12"/>
      <c r="B41" s="24"/>
      <c r="C41" s="12"/>
      <c r="D41" s="6"/>
    </row>
    <row r="42" spans="1:4" ht="14.25">
      <c r="A42" s="12"/>
      <c r="B42" s="24"/>
      <c r="C42" s="12"/>
      <c r="D42" s="6"/>
    </row>
    <row r="43" spans="1:4" ht="12.75">
      <c r="A43" s="12"/>
      <c r="B43" s="24"/>
      <c r="C43" s="12"/>
      <c r="D43" s="6"/>
    </row>
    <row r="44" spans="1:4" ht="12.75">
      <c r="A44" s="12"/>
      <c r="B44" s="24"/>
      <c r="C44" s="12"/>
      <c r="D44" s="6"/>
    </row>
    <row r="45" spans="1:4" ht="12.75">
      <c r="A45" s="12"/>
      <c r="B45" s="24"/>
      <c r="C45" s="12"/>
      <c r="D45" s="6"/>
    </row>
    <row r="46" spans="1:4" ht="12.75">
      <c r="A46" s="12"/>
      <c r="B46" s="24"/>
      <c r="C46" s="12"/>
      <c r="D46" s="6"/>
    </row>
    <row r="47" spans="1:4" ht="12.75">
      <c r="A47" s="12"/>
      <c r="B47" s="24"/>
      <c r="C47" s="12"/>
      <c r="D47" s="6"/>
    </row>
    <row r="48" spans="1:4" ht="12.75">
      <c r="A48" s="12"/>
      <c r="B48" s="24"/>
      <c r="C48" s="12"/>
      <c r="D48" s="6"/>
    </row>
    <row r="49" spans="1:4" ht="12.75">
      <c r="A49" s="12"/>
      <c r="B49" s="24"/>
      <c r="C49" s="12"/>
      <c r="D49" s="6"/>
    </row>
    <row r="50" spans="1:4" ht="12.75">
      <c r="A50" s="12"/>
      <c r="B50" s="24"/>
      <c r="C50" s="12"/>
      <c r="D50" s="6"/>
    </row>
    <row r="51" spans="1:4" ht="12.75">
      <c r="A51" s="12"/>
      <c r="B51" s="24"/>
      <c r="C51" s="12"/>
      <c r="D51" s="6"/>
    </row>
    <row r="52" spans="1:4" ht="12.75">
      <c r="A52" s="12"/>
      <c r="B52" s="24"/>
      <c r="C52" s="12"/>
      <c r="D52" s="6"/>
    </row>
    <row r="53" spans="1:4" ht="12.75">
      <c r="A53" s="12"/>
      <c r="B53" s="24"/>
      <c r="C53" s="12"/>
      <c r="D53" s="6"/>
    </row>
    <row r="54" spans="1:4" ht="12.75">
      <c r="A54" s="12"/>
      <c r="B54" s="24"/>
      <c r="C54" s="12"/>
      <c r="D54" s="6"/>
    </row>
    <row r="55" spans="1:4" ht="12.75">
      <c r="A55" s="12"/>
      <c r="B55" s="24"/>
      <c r="C55" s="12"/>
      <c r="D55" s="6"/>
    </row>
    <row r="56" spans="1:4" ht="12.75">
      <c r="A56" s="12"/>
      <c r="B56" s="24"/>
      <c r="C56" s="12"/>
      <c r="D56" s="6"/>
    </row>
    <row r="57" spans="1:4" ht="12.75">
      <c r="A57" s="12"/>
      <c r="B57" s="24"/>
      <c r="C57" s="12"/>
      <c r="D57" s="6"/>
    </row>
    <row r="58" spans="1:4" ht="12.75">
      <c r="A58" s="12"/>
      <c r="B58" s="24"/>
      <c r="C58" s="12"/>
      <c r="D58" s="6"/>
    </row>
    <row r="59" spans="1:4" ht="12.75">
      <c r="A59" s="12"/>
      <c r="B59" s="24"/>
      <c r="C59" s="12"/>
      <c r="D59" s="6"/>
    </row>
    <row r="60" spans="1:4" ht="12.75">
      <c r="A60" s="12"/>
      <c r="B60" s="24"/>
      <c r="C60" s="12"/>
      <c r="D60" s="6"/>
    </row>
    <row r="61" spans="1:4" ht="12.75">
      <c r="A61" s="12"/>
      <c r="B61" s="24"/>
      <c r="C61" s="12"/>
      <c r="D61" s="6"/>
    </row>
    <row r="62" spans="1:4" ht="12.75">
      <c r="A62" s="12"/>
      <c r="B62" s="24"/>
      <c r="C62" s="12"/>
      <c r="D62" s="6"/>
    </row>
    <row r="63" spans="1:4" ht="12.75">
      <c r="A63" s="12"/>
      <c r="B63" s="24"/>
      <c r="C63" s="12"/>
      <c r="D63" s="6"/>
    </row>
    <row r="64" spans="1:4" ht="12.75">
      <c r="A64" s="12"/>
      <c r="B64" s="24"/>
      <c r="C64" s="12"/>
      <c r="D64" s="6"/>
    </row>
    <row r="65" spans="1:4" ht="12.75">
      <c r="A65" s="12"/>
      <c r="B65" s="24"/>
      <c r="C65" s="12"/>
      <c r="D65" s="6"/>
    </row>
    <row r="66" spans="1:4" ht="12.75">
      <c r="A66" s="12"/>
      <c r="B66" s="24"/>
      <c r="C66" s="12"/>
      <c r="D66" s="6"/>
    </row>
    <row r="67" spans="1:4" ht="12.75">
      <c r="A67" s="12"/>
      <c r="B67" s="24"/>
      <c r="C67" s="12"/>
      <c r="D67" s="6"/>
    </row>
    <row r="68" spans="1:4" ht="12.75">
      <c r="A68" s="12"/>
      <c r="B68" s="24"/>
      <c r="C68" s="12"/>
      <c r="D68" s="6"/>
    </row>
    <row r="69" spans="1:4" ht="12.75">
      <c r="A69" s="12"/>
      <c r="B69" s="24"/>
      <c r="C69" s="12"/>
      <c r="D69" s="6"/>
    </row>
    <row r="70" spans="1:4" ht="12.75">
      <c r="A70" s="12"/>
      <c r="B70" s="24"/>
      <c r="C70" s="12"/>
      <c r="D70" s="6"/>
    </row>
    <row r="71" spans="1:4" ht="12.75">
      <c r="A71" s="12"/>
      <c r="B71" s="24"/>
      <c r="C71" s="12"/>
      <c r="D71" s="6"/>
    </row>
    <row r="72" spans="1:4" ht="12.75">
      <c r="A72" s="12"/>
      <c r="B72" s="24"/>
      <c r="C72" s="12"/>
      <c r="D72" s="6"/>
    </row>
    <row r="73" spans="1:4" ht="12.75">
      <c r="A73" s="12"/>
      <c r="B73" s="24"/>
      <c r="C73" s="12"/>
      <c r="D73" s="6"/>
    </row>
    <row r="74" spans="1:4" ht="12.75">
      <c r="A74" s="12"/>
      <c r="B74" s="24"/>
      <c r="C74" s="12"/>
      <c r="D74" s="6"/>
    </row>
    <row r="75" spans="1:4" ht="12.75">
      <c r="A75" s="12"/>
      <c r="B75" s="24"/>
      <c r="C75" s="12"/>
      <c r="D75" s="6"/>
    </row>
    <row r="76" spans="1:4" ht="12.75">
      <c r="A76" s="12"/>
      <c r="B76" s="24"/>
      <c r="C76" s="12"/>
      <c r="D76" s="6"/>
    </row>
    <row r="77" spans="1:4" ht="12.75">
      <c r="A77" s="12"/>
      <c r="B77" s="24"/>
      <c r="C77" s="12"/>
      <c r="D77" s="6"/>
    </row>
    <row r="78" spans="1:4" ht="12.75">
      <c r="A78" s="12"/>
      <c r="B78" s="24"/>
      <c r="C78" s="12"/>
      <c r="D78" s="6"/>
    </row>
    <row r="79" spans="1:4" ht="12.75">
      <c r="A79" s="12"/>
      <c r="B79" s="24"/>
      <c r="C79" s="12"/>
      <c r="D79" s="6"/>
    </row>
    <row r="80" spans="1:4" ht="12.75">
      <c r="A80" s="12"/>
      <c r="B80" s="24"/>
      <c r="C80" s="12"/>
      <c r="D80" s="6"/>
    </row>
    <row r="81" spans="1:4" ht="12.75">
      <c r="A81" s="12"/>
      <c r="B81" s="24"/>
      <c r="C81" s="12"/>
      <c r="D81" s="6"/>
    </row>
    <row r="82" spans="1:4" ht="12.75">
      <c r="A82" s="12"/>
      <c r="B82" s="24"/>
      <c r="C82" s="12"/>
      <c r="D82" s="6"/>
    </row>
    <row r="83" spans="1:4" ht="12.75">
      <c r="A83" s="12"/>
      <c r="B83" s="24"/>
      <c r="C83" s="12"/>
      <c r="D83" s="6"/>
    </row>
    <row r="84" spans="1:4" ht="12.75">
      <c r="A84" s="12"/>
      <c r="B84" s="24"/>
      <c r="C84" s="12"/>
      <c r="D84" s="6"/>
    </row>
    <row r="85" spans="1:4" ht="12.75">
      <c r="A85" s="12"/>
      <c r="B85" s="24"/>
      <c r="C85" s="12"/>
      <c r="D85" s="6"/>
    </row>
    <row r="86" spans="1:4" ht="12.75">
      <c r="A86" s="12"/>
      <c r="B86" s="24"/>
      <c r="C86" s="12"/>
      <c r="D86" s="6"/>
    </row>
    <row r="87" spans="1:4" ht="12.75">
      <c r="A87" s="12"/>
      <c r="B87" s="24"/>
      <c r="C87" s="12"/>
      <c r="D87" s="6"/>
    </row>
    <row r="88" spans="1:4" ht="12.75">
      <c r="A88" s="12"/>
      <c r="B88" s="24"/>
      <c r="C88" s="12"/>
      <c r="D88" s="6"/>
    </row>
    <row r="89" spans="1:4" ht="12.75">
      <c r="A89" s="12"/>
      <c r="B89" s="24"/>
      <c r="C89" s="12"/>
      <c r="D89" s="6"/>
    </row>
    <row r="90" spans="1:4" ht="12.75">
      <c r="A90" s="12"/>
      <c r="B90" s="24"/>
      <c r="C90" s="12"/>
      <c r="D90" s="6"/>
    </row>
    <row r="91" spans="1:4" ht="12.75">
      <c r="A91" s="12"/>
      <c r="B91" s="24"/>
      <c r="C91" s="12"/>
      <c r="D91" s="6"/>
    </row>
    <row r="92" spans="1:4" ht="12.75">
      <c r="A92" s="12"/>
      <c r="B92" s="24"/>
      <c r="C92" s="12"/>
      <c r="D92" s="6"/>
    </row>
    <row r="93" spans="1:4" ht="12.75">
      <c r="A93" s="12"/>
      <c r="B93" s="24"/>
      <c r="C93" s="12"/>
      <c r="D93" s="6"/>
    </row>
    <row r="94" spans="1:4" ht="12.75">
      <c r="A94" s="6"/>
      <c r="B94" s="7"/>
      <c r="C94" s="6"/>
      <c r="D94" s="6"/>
    </row>
    <row r="95" spans="1:4" ht="12.75">
      <c r="A95" s="6"/>
      <c r="B95" s="7"/>
      <c r="C95" s="6"/>
      <c r="D95" s="6"/>
    </row>
    <row r="96" spans="1:4" ht="12.75">
      <c r="A96" s="6"/>
      <c r="B96" s="7"/>
      <c r="C96" s="6"/>
      <c r="D96" s="6"/>
    </row>
    <row r="97" spans="1:4" ht="12.75" customHeight="1">
      <c r="A97" s="15" t="s">
        <v>8</v>
      </c>
      <c r="B97" s="4">
        <f>SUM(B99:B102)</f>
        <v>0</v>
      </c>
      <c r="C97" s="5"/>
      <c r="D97" s="5"/>
    </row>
    <row r="98" spans="1:4" ht="12.75" customHeight="1">
      <c r="A98" s="15"/>
      <c r="B98" s="4"/>
      <c r="C98" s="5"/>
      <c r="D98" s="5"/>
    </row>
    <row r="99" spans="1:4" ht="12.75">
      <c r="A99" s="6"/>
      <c r="B99" s="7"/>
      <c r="C99" s="6"/>
      <c r="D99" s="6"/>
    </row>
    <row r="100" spans="1:4" ht="12.75">
      <c r="A100" s="6"/>
      <c r="B100" s="7"/>
      <c r="C100" s="6"/>
      <c r="D100" s="6"/>
    </row>
    <row r="101" spans="1:4" ht="12.75">
      <c r="A101" s="6"/>
      <c r="B101" s="7"/>
      <c r="C101" s="6"/>
      <c r="D101" s="6"/>
    </row>
    <row r="102" spans="1:4" ht="12.75">
      <c r="A102" s="6"/>
      <c r="B102" s="7"/>
      <c r="C102" s="6"/>
      <c r="D102" s="6"/>
    </row>
    <row r="103" spans="1:4" ht="12.75">
      <c r="A103" s="6"/>
      <c r="B103" s="7"/>
      <c r="C103" s="6"/>
      <c r="D103" s="6"/>
    </row>
    <row r="104" spans="1:4" ht="12.75">
      <c r="A104" s="6"/>
      <c r="B104" s="7"/>
      <c r="C104" s="6"/>
      <c r="D104" s="6"/>
    </row>
    <row r="105" spans="1:4" ht="12.75" customHeight="1">
      <c r="A105" s="3" t="s">
        <v>9</v>
      </c>
      <c r="B105" s="4">
        <v>0</v>
      </c>
      <c r="C105" s="5"/>
      <c r="D105" s="5"/>
    </row>
    <row r="106" spans="1:4" ht="12.75" customHeight="1">
      <c r="A106" s="3"/>
      <c r="B106" s="4"/>
      <c r="C106" s="5"/>
      <c r="D106" s="5"/>
    </row>
    <row r="107" spans="1:4" ht="12.75">
      <c r="A107" s="6"/>
      <c r="B107" s="7"/>
      <c r="C107" s="6"/>
      <c r="D107" s="6"/>
    </row>
    <row r="108" spans="1:4" ht="12.75">
      <c r="A108" s="6"/>
      <c r="B108" s="7"/>
      <c r="C108" s="6"/>
      <c r="D108" s="6"/>
    </row>
    <row r="109" spans="1:4" ht="12.75">
      <c r="A109" s="6"/>
      <c r="B109" s="7"/>
      <c r="C109" s="6"/>
      <c r="D109" s="6"/>
    </row>
    <row r="110" spans="1:4" ht="12.75">
      <c r="A110" s="6"/>
      <c r="B110" s="7"/>
      <c r="C110" s="6"/>
      <c r="D110" s="6"/>
    </row>
    <row r="111" spans="1:4" ht="16.5">
      <c r="A111" s="16" t="s">
        <v>10</v>
      </c>
      <c r="B111" s="4">
        <f>B15+B20</f>
        <v>0</v>
      </c>
      <c r="C111" s="16"/>
      <c r="D111" s="16"/>
    </row>
    <row r="112" spans="2:6" ht="14.25">
      <c r="B112" s="17"/>
      <c r="F112" s="26"/>
    </row>
    <row r="113" ht="12.75">
      <c r="B113" s="17"/>
    </row>
    <row r="114" spans="1:4" ht="16.5">
      <c r="A114" s="18" t="s">
        <v>11</v>
      </c>
      <c r="B114" s="17"/>
      <c r="C114" s="1" t="s">
        <v>12</v>
      </c>
      <c r="D114" s="1"/>
    </row>
    <row r="115" spans="1:4" ht="15.75">
      <c r="A115" s="19" t="s">
        <v>13</v>
      </c>
      <c r="B115" s="17"/>
      <c r="C115" s="20" t="s">
        <v>183</v>
      </c>
      <c r="D115" s="20"/>
    </row>
    <row r="116" ht="12.75">
      <c r="B116" s="17"/>
    </row>
    <row r="117" spans="2:6" ht="12.75">
      <c r="B117" s="17"/>
      <c r="F117" t="s">
        <v>192</v>
      </c>
    </row>
    <row r="118" ht="12.75">
      <c r="B118" s="17"/>
    </row>
    <row r="119" spans="2:4" ht="15.75">
      <c r="B119" s="17"/>
      <c r="C119" s="1" t="s">
        <v>15</v>
      </c>
      <c r="D119" s="1"/>
    </row>
    <row r="120" spans="2:4" ht="15.75">
      <c r="B120" s="17"/>
      <c r="C120" s="1" t="s">
        <v>191</v>
      </c>
      <c r="D120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97:A98"/>
    <mergeCell ref="B97:B98"/>
    <mergeCell ref="C97:C98"/>
    <mergeCell ref="D97:D98"/>
    <mergeCell ref="A105:A106"/>
    <mergeCell ref="B105:B106"/>
    <mergeCell ref="C105:C106"/>
    <mergeCell ref="D105:D106"/>
    <mergeCell ref="C114:D114"/>
    <mergeCell ref="C115:D115"/>
    <mergeCell ref="C119:D119"/>
    <mergeCell ref="C120:D1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70">
      <selection activeCell="C29" sqref="C29"/>
    </sheetView>
  </sheetViews>
  <sheetFormatPr defaultColWidth="9.140625" defaultRowHeight="12.75"/>
  <cols>
    <col min="1" max="1" width="30.57421875" style="0" customWidth="1"/>
    <col min="2" max="2" width="15.28125" style="0" customWidth="1"/>
    <col min="3" max="3" width="44.57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7"/>
      <c r="C26" s="6"/>
      <c r="D26" s="6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+B60+B24+B15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5.75">
      <c r="A74" s="16" t="s">
        <v>10</v>
      </c>
      <c r="B74" s="4">
        <f>B15+B24+B60+B68</f>
        <v>0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59">
      <selection activeCell="B75" sqref="B75"/>
    </sheetView>
  </sheetViews>
  <sheetFormatPr defaultColWidth="9.140625" defaultRowHeight="12.75"/>
  <cols>
    <col min="1" max="1" width="30.57421875" style="0" customWidth="1"/>
    <col min="2" max="2" width="15.28125" style="0" customWidth="1"/>
    <col min="3" max="3" width="44.57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1125.74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952</v>
      </c>
      <c r="C26" s="9" t="s">
        <v>19</v>
      </c>
      <c r="D26" s="9" t="s">
        <v>20</v>
      </c>
    </row>
    <row r="27" spans="1:4" ht="14.25">
      <c r="A27" s="6"/>
      <c r="B27" s="10">
        <v>173.74</v>
      </c>
      <c r="C27" s="9" t="s">
        <v>21</v>
      </c>
      <c r="D27" s="9" t="s">
        <v>22</v>
      </c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B70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5.75">
      <c r="A74" s="16" t="s">
        <v>10</v>
      </c>
      <c r="B74" s="4">
        <f>B60+B68+B60+B24+B15</f>
        <v>1125.74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51">
      <selection activeCell="B75" sqref="B75"/>
    </sheetView>
  </sheetViews>
  <sheetFormatPr defaultColWidth="9.140625" defaultRowHeight="12.75"/>
  <cols>
    <col min="1" max="1" width="30.57421875" style="0" customWidth="1"/>
    <col min="2" max="2" width="15.28125" style="0" customWidth="1"/>
    <col min="3" max="3" width="44.57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9547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7">
        <v>1547</v>
      </c>
      <c r="C26" s="6" t="s">
        <v>23</v>
      </c>
      <c r="D26" s="6" t="s">
        <v>24</v>
      </c>
    </row>
    <row r="27" spans="1:4" ht="14.25">
      <c r="A27" s="6"/>
      <c r="B27" s="8">
        <v>8000</v>
      </c>
      <c r="C27" s="9" t="s">
        <v>25</v>
      </c>
      <c r="D27" s="9" t="s">
        <v>26</v>
      </c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B70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5.75">
      <c r="A74" s="16" t="s">
        <v>10</v>
      </c>
      <c r="B74" s="4">
        <f>B68+B60+B24+B15</f>
        <v>9547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55">
      <selection activeCell="C29" sqref="C29"/>
    </sheetView>
  </sheetViews>
  <sheetFormatPr defaultColWidth="9.140625" defaultRowHeight="12.75"/>
  <cols>
    <col min="1" max="1" width="30.57421875" style="0" customWidth="1"/>
    <col min="2" max="2" width="15.28125" style="0" customWidth="1"/>
    <col min="3" max="3" width="44.57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7"/>
      <c r="C26" s="6"/>
      <c r="D26" s="6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+B60+B24+B15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5.75">
      <c r="A74" s="16" t="s">
        <v>10</v>
      </c>
      <c r="B74" s="4">
        <f>B15+B24+B60+B68</f>
        <v>0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51">
      <selection activeCell="B75" sqref="B75"/>
    </sheetView>
  </sheetViews>
  <sheetFormatPr defaultColWidth="9.140625" defaultRowHeight="12.75"/>
  <cols>
    <col min="1" max="1" width="30.57421875" style="0" customWidth="1"/>
    <col min="2" max="2" width="15.28125" style="0" customWidth="1"/>
    <col min="3" max="3" width="44.57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116.11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7">
        <v>116.11</v>
      </c>
      <c r="C26" s="6" t="s">
        <v>27</v>
      </c>
      <c r="D26" s="6" t="s">
        <v>26</v>
      </c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B70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5.75">
      <c r="A74" s="16" t="s">
        <v>10</v>
      </c>
      <c r="B74" s="4">
        <f>B60+B68+B24+B15</f>
        <v>116.11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61">
      <selection activeCell="C29" sqref="C29"/>
    </sheetView>
  </sheetViews>
  <sheetFormatPr defaultColWidth="9.140625" defaultRowHeight="12.75"/>
  <cols>
    <col min="1" max="1" width="30.57421875" style="0" customWidth="1"/>
    <col min="2" max="2" width="15.28125" style="0" customWidth="1"/>
    <col min="3" max="3" width="44.57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7"/>
      <c r="C26" s="6"/>
      <c r="D26" s="6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+B60+B24+B15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5.75">
      <c r="A74" s="16" t="s">
        <v>10</v>
      </c>
      <c r="B74" s="4">
        <f>B15+B24+B60+B68</f>
        <v>0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51">
      <selection activeCell="B75" sqref="B75"/>
    </sheetView>
  </sheetViews>
  <sheetFormatPr defaultColWidth="9.140625" defaultRowHeight="12.75"/>
  <cols>
    <col min="1" max="1" width="30.57421875" style="0" customWidth="1"/>
    <col min="2" max="2" width="15.28125" style="0" customWidth="1"/>
    <col min="3" max="3" width="44.57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4373.25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7">
        <v>4373.25</v>
      </c>
      <c r="C26" s="6" t="s">
        <v>28</v>
      </c>
      <c r="D26" s="6" t="s">
        <v>20</v>
      </c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B70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5.75">
      <c r="A74" s="16" t="s">
        <v>10</v>
      </c>
      <c r="B74" s="4">
        <f>B68+B60+B24+B15</f>
        <v>4373.25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2021-04-06T11:24:15Z</cp:lastPrinted>
  <dcterms:created xsi:type="dcterms:W3CDTF">2012-03-09T07:00:26Z</dcterms:created>
  <dcterms:modified xsi:type="dcterms:W3CDTF">2021-08-05T11:25:31Z</dcterms:modified>
  <cp:category/>
  <cp:version/>
  <cp:contentType/>
  <cp:contentStatus/>
  <cp:revision>43</cp:revision>
</cp:coreProperties>
</file>